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on\Documents\WordPress\KOTO\BLOG\Lexus-hét kampányhír\"/>
    </mc:Choice>
  </mc:AlternateContent>
  <bookViews>
    <workbookView xWindow="0" yWindow="0" windowWidth="23040" windowHeight="8808"/>
  </bookViews>
  <sheets>
    <sheet name="By Market" sheetId="2" r:id="rId1"/>
    <sheet name="By Manufacturer EU28" sheetId="3" r:id="rId2"/>
    <sheet name="By Manufacturer Total" sheetId="6" r:id="rId3"/>
    <sheet name="By Manufacturer Western Europe" sheetId="4" r:id="rId4"/>
  </sheets>
  <definedNames>
    <definedName name="_xlnm.Print_Area" localSheetId="1">'By Manufacturer EU28'!$A$1:$K$67</definedName>
    <definedName name="_xlnm.Print_Area" localSheetId="2">'By Manufacturer Total'!$A$1:$K$67</definedName>
    <definedName name="_xlnm.Print_Area" localSheetId="3">'By Manufacturer Western Europe'!$A$1:$K$67</definedName>
    <definedName name="_xlnm.Print_Area" localSheetId="0">'By Market'!$B$1:$J$70</definedName>
  </definedNames>
  <calcPr calcId="179017"/>
  <fileRecoveryPr autoRecover="0"/>
</workbook>
</file>

<file path=xl/calcChain.xml><?xml version="1.0" encoding="utf-8"?>
<calcChain xmlns="http://schemas.openxmlformats.org/spreadsheetml/2006/main">
  <c r="E11" i="2" l="1"/>
  <c r="B10" i="3"/>
  <c r="B10" i="6"/>
  <c r="B10" i="4"/>
  <c r="G10" i="6"/>
  <c r="B12" i="6"/>
  <c r="G12" i="6" s="1"/>
  <c r="C12" i="6"/>
  <c r="E12" i="6" s="1"/>
  <c r="J12" i="6" s="1"/>
  <c r="F12" i="6"/>
  <c r="K12" i="6" s="1"/>
  <c r="B12" i="3"/>
  <c r="G12" i="3" s="1"/>
  <c r="C12" i="3"/>
  <c r="E12" i="3" s="1"/>
  <c r="J12" i="3" s="1"/>
  <c r="F12" i="3"/>
  <c r="K12" i="3" s="1"/>
  <c r="F12" i="4"/>
  <c r="K12" i="4" s="1"/>
  <c r="K9" i="6"/>
  <c r="K9" i="3"/>
  <c r="C12" i="4"/>
  <c r="H12" i="4" s="1"/>
  <c r="B12" i="4"/>
  <c r="G12" i="4" s="1"/>
  <c r="G10" i="4"/>
  <c r="K9" i="4"/>
  <c r="I12" i="2"/>
  <c r="H12" i="2"/>
  <c r="G12" i="2"/>
  <c r="H11" i="2"/>
  <c r="D12" i="6" l="1"/>
  <c r="I12" i="6" s="1"/>
  <c r="D12" i="3"/>
  <c r="I12" i="3" s="1"/>
  <c r="D12" i="4"/>
  <c r="I12" i="4" s="1"/>
  <c r="H12" i="6"/>
  <c r="H12" i="3"/>
  <c r="E12" i="4"/>
  <c r="J12" i="4" s="1"/>
</calcChain>
</file>

<file path=xl/sharedStrings.xml><?xml version="1.0" encoding="utf-8"?>
<sst xmlns="http://schemas.openxmlformats.org/spreadsheetml/2006/main" count="251" uniqueCount="121">
  <si>
    <t>PROVISIONAL</t>
  </si>
  <si>
    <t>NEW PASSENGER CAR REGISTRATIONS BY MARKET</t>
  </si>
  <si>
    <t>BELGIUM</t>
  </si>
  <si>
    <t>FINLAND</t>
  </si>
  <si>
    <t>FRANCE</t>
  </si>
  <si>
    <t>GERMANY</t>
  </si>
  <si>
    <t>GREECE</t>
  </si>
  <si>
    <t>ITALY</t>
  </si>
  <si>
    <t>NETHERLANDS</t>
  </si>
  <si>
    <t>SWEDEN</t>
  </si>
  <si>
    <t>UNITED KINGDOM</t>
  </si>
  <si>
    <t>NORWAY</t>
  </si>
  <si>
    <t>EFTA</t>
  </si>
  <si>
    <t>A C E A</t>
  </si>
  <si>
    <t>Association des</t>
  </si>
  <si>
    <t>Constructeurs</t>
  </si>
  <si>
    <t>Européens</t>
  </si>
  <si>
    <t>Tel (32 2) 732 55 50</t>
  </si>
  <si>
    <t>Fax (32 2) 738 73 10</t>
  </si>
  <si>
    <t>(32 2) 738 73 11</t>
  </si>
  <si>
    <t>ESTONIA</t>
  </si>
  <si>
    <t>LITHUANIA</t>
  </si>
  <si>
    <t>CZECH REPUBLIC</t>
  </si>
  <si>
    <t>SPAIN</t>
  </si>
  <si>
    <t>AUSTRIA</t>
  </si>
  <si>
    <t>DENMARK</t>
  </si>
  <si>
    <t>SLOVENIA</t>
  </si>
  <si>
    <t>SLOVAKIA</t>
  </si>
  <si>
    <t>This information is available on the ACEA website: http://www.acea.be</t>
  </si>
  <si>
    <t>BULGARIA</t>
  </si>
  <si>
    <t>Units</t>
  </si>
  <si>
    <t>VW Group</t>
  </si>
  <si>
    <t>VOLKSWAGEN</t>
  </si>
  <si>
    <t>AUDI</t>
  </si>
  <si>
    <t>SEAT</t>
  </si>
  <si>
    <t>SKODA</t>
  </si>
  <si>
    <t>PEUGEOT</t>
  </si>
  <si>
    <t>CITROEN</t>
  </si>
  <si>
    <t>FORD</t>
  </si>
  <si>
    <t>FIAT</t>
  </si>
  <si>
    <t>ALFA ROMEO</t>
  </si>
  <si>
    <t>RENAULT Group</t>
  </si>
  <si>
    <t>RENAULT</t>
  </si>
  <si>
    <t>DACIA</t>
  </si>
  <si>
    <t>TOYOTA Group</t>
  </si>
  <si>
    <t xml:space="preserve">TOYOTA </t>
  </si>
  <si>
    <t>LEXUS</t>
  </si>
  <si>
    <t>BMW Group</t>
  </si>
  <si>
    <t>BMW</t>
  </si>
  <si>
    <t>MINI</t>
  </si>
  <si>
    <t>DAIMLER</t>
  </si>
  <si>
    <t>MERCEDES</t>
  </si>
  <si>
    <t>SMART</t>
  </si>
  <si>
    <t>HYUNDAI</t>
  </si>
  <si>
    <t>KIA</t>
  </si>
  <si>
    <t>JAGUAR LAND ROVER Group</t>
  </si>
  <si>
    <t>LAND ROVER</t>
  </si>
  <si>
    <t>JAGUAR</t>
  </si>
  <si>
    <t>WESTERN EUROPE (EU15 + EFTA Countries)</t>
  </si>
  <si>
    <t>VOLVO CAR CORP.</t>
  </si>
  <si>
    <t>SWITZERLAND</t>
  </si>
  <si>
    <t>POLAND</t>
  </si>
  <si>
    <t>IRELAND</t>
  </si>
  <si>
    <t>HUNGARY</t>
  </si>
  <si>
    <t>LANCIA/CHRYSLER</t>
  </si>
  <si>
    <t>JEEP</t>
  </si>
  <si>
    <t xml:space="preserve">   P  R  E  S  S       R  E  L  E  A  S  E</t>
  </si>
  <si>
    <t>FCA Group</t>
  </si>
  <si>
    <t>ROMANIA</t>
  </si>
  <si>
    <t>CROATIA</t>
  </si>
  <si>
    <t>EUROPEAN UNION</t>
  </si>
  <si>
    <t>EU + EFTA</t>
  </si>
  <si>
    <t>EUROPEAN UNION (EU)</t>
  </si>
  <si>
    <t>PORSCHE</t>
  </si>
  <si>
    <t>DS</t>
  </si>
  <si>
    <t>PRESS EMBARGO FOR ALL DATA:</t>
  </si>
  <si>
    <t>%Change</t>
  </si>
  <si>
    <t>NISSAN</t>
  </si>
  <si>
    <t>LATVIA</t>
  </si>
  <si>
    <t>LADA</t>
  </si>
  <si>
    <t>'17</t>
  </si>
  <si>
    <t>HONDA</t>
  </si>
  <si>
    <t>ICELAND</t>
  </si>
  <si>
    <t>CYPRUS</t>
  </si>
  <si>
    <r>
      <t>EUROPEAN UNION</t>
    </r>
    <r>
      <rPr>
        <vertAlign val="superscript"/>
        <sz val="10"/>
        <rFont val="Arial"/>
        <family val="2"/>
      </rPr>
      <t>1</t>
    </r>
  </si>
  <si>
    <t>EU15 + EFTA</t>
  </si>
  <si>
    <t>EU + EFTA Countries</t>
  </si>
  <si>
    <t>Page 5 of 5</t>
  </si>
  <si>
    <t>Page 2 of 5</t>
  </si>
  <si>
    <t>Page 3 of 5</t>
  </si>
  <si>
    <t>Page 4 of 5</t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</si>
  <si>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</si>
  <si>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</si>
  <si>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</si>
  <si>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t>PSA Group</t>
  </si>
  <si>
    <t>ALPINE</t>
  </si>
  <si>
    <t>'18</t>
  </si>
  <si>
    <t>18/17</t>
  </si>
  <si>
    <r>
      <t xml:space="preserve"> NEW PASSENGER CAR REGISTRATIONS BY MANUFACTURER</t>
    </r>
    <r>
      <rPr>
        <b/>
        <vertAlign val="superscript"/>
        <sz val="12"/>
        <rFont val="Corbel"/>
        <family val="2"/>
      </rPr>
      <t>1</t>
    </r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</si>
  <si>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</si>
  <si>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</si>
  <si>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</si>
  <si>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4</t>
    </r>
    <r>
      <rPr>
        <i/>
        <sz val="9"/>
        <color indexed="23"/>
        <rFont val="Corbel"/>
        <family val="2"/>
      </rPr>
      <t>Following PSA acquisition of the Opel and Vauxhall brands, as of 1 August 2017 Opel/Vauxhall registrations are accounted in the PSA Group</t>
    </r>
  </si>
  <si>
    <r>
      <rPr>
        <i/>
        <vertAlign val="superscript"/>
        <sz val="9"/>
        <color indexed="23"/>
        <rFont val="Corbel"/>
        <family val="2"/>
      </rPr>
      <t>5</t>
    </r>
    <r>
      <rPr>
        <i/>
        <sz val="9"/>
        <color indexed="23"/>
        <rFont val="Corbel"/>
        <family val="2"/>
      </rPr>
      <t>Includes Dodge and Maserati</t>
    </r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</si>
  <si>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2</t>
    </r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</si>
  <si>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</si>
  <si>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r>
      <t>OPEL/VAUXHALL</t>
    </r>
    <r>
      <rPr>
        <vertAlign val="superscript"/>
        <sz val="11"/>
        <rFont val="Calibri"/>
        <family val="2"/>
        <scheme val="minor"/>
      </rPr>
      <t>4</t>
    </r>
  </si>
  <si>
    <r>
      <t>OTHERS</t>
    </r>
    <r>
      <rPr>
        <vertAlign val="superscript"/>
        <sz val="11"/>
        <rFont val="Calibri"/>
        <family val="2"/>
        <scheme val="minor"/>
      </rPr>
      <t>5</t>
    </r>
  </si>
  <si>
    <r>
      <t>GM</t>
    </r>
    <r>
      <rPr>
        <b/>
        <vertAlign val="superscript"/>
        <sz val="11"/>
        <rFont val="Calibri"/>
        <family val="2"/>
        <scheme val="minor"/>
      </rPr>
      <t>4</t>
    </r>
  </si>
  <si>
    <t>PORTUGAL</t>
  </si>
  <si>
    <t>LUXEMBOURG</t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</si>
  <si>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</si>
  <si>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</si>
  <si>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r>
      <t>EU15</t>
    </r>
    <r>
      <rPr>
        <vertAlign val="superscript"/>
        <sz val="8"/>
        <rFont val="Arial"/>
        <family val="2"/>
      </rPr>
      <t>2</t>
    </r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</si>
  <si>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</si>
  <si>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Includes data for ACEA members</t>
    </r>
  </si>
  <si>
    <t>March</t>
  </si>
  <si>
    <t>Jan - Mar</t>
  </si>
  <si>
    <t xml:space="preserve"> 8.00 AM (6.00 AM GMT), 18 April 2018</t>
  </si>
  <si>
    <t>Next press release: Thursday 17 May 2018</t>
  </si>
  <si>
    <t>January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</si>
</sst>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+0.0%;\-0.0%"/>
    <numFmt numFmtId="165" formatCode="0.0%"/>
    <numFmt numFmtId="166" formatCode="#,###,##0"/>
    <numFmt numFmtId="167" formatCode="0.0"/>
    <numFmt numFmtId="168" formatCode="\+0.0;\-0.0"/>
    <numFmt numFmtId="169" formatCode="&quot;DM&quot;#,##0.00;[Red]\-&quot;DM&quot;#,##0.00"/>
    <numFmt numFmtId="170" formatCode="\+0.00;\-0.00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name val="Corbel"/>
      <family val="2"/>
    </font>
    <font>
      <b/>
      <sz val="14"/>
      <color indexed="10"/>
      <name val="Corbel"/>
      <family val="2"/>
    </font>
    <font>
      <b/>
      <sz val="12"/>
      <name val="Corbel"/>
      <family val="2"/>
    </font>
    <font>
      <b/>
      <sz val="20"/>
      <name val="Corbel"/>
      <family val="2"/>
    </font>
    <font>
      <b/>
      <sz val="22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color indexed="23"/>
      <name val="Corbel"/>
      <family val="2"/>
    </font>
    <font>
      <i/>
      <vertAlign val="superscript"/>
      <sz val="9"/>
      <color indexed="23"/>
      <name val="Corbe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 tint="-0.499984740745262"/>
      <name val="Corbe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orbe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9"/>
      <color indexed="10"/>
      <name val="Corbel"/>
      <family val="2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Corbel"/>
      <family val="2"/>
    </font>
    <font>
      <b/>
      <sz val="20"/>
      <name val="Corbe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Corbel"/>
      <family val="2"/>
    </font>
    <font>
      <b/>
      <sz val="14"/>
      <color rgb="FFFF0000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9"/>
      <color indexed="23"/>
      <name val="Corbel"/>
      <family val="2"/>
    </font>
    <font>
      <b/>
      <sz val="9"/>
      <name val="Corbel"/>
      <family val="2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sz val="10"/>
      <name val="Arial"/>
      <family val="2"/>
    </font>
    <font>
      <i/>
      <vertAlign val="superscript"/>
      <sz val="9"/>
      <color theme="0" tint="-0.499984740745262"/>
      <name val="Corbel"/>
      <family val="2"/>
    </font>
    <font>
      <sz val="10"/>
      <name val="Times New Roman"/>
      <family val="1"/>
    </font>
    <font>
      <b/>
      <sz val="20"/>
      <name val="Corbe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Corbel"/>
      <family val="2"/>
    </font>
    <font>
      <sz val="10"/>
      <name val="Corbel"/>
      <family val="2"/>
    </font>
    <font>
      <sz val="12"/>
      <name val="Corbel"/>
      <family val="2"/>
    </font>
    <font>
      <b/>
      <sz val="14"/>
      <color rgb="FFFF0000"/>
      <name val="Corbe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b/>
      <sz val="9"/>
      <name val="Corbel"/>
      <family val="2"/>
    </font>
    <font>
      <sz val="9"/>
      <name val="Corbel"/>
      <family val="2"/>
    </font>
    <font>
      <sz val="8"/>
      <name val="Corbel"/>
      <family val="2"/>
    </font>
    <font>
      <sz val="8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8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9"/>
      <color theme="0" tint="-0.499984740745262"/>
      <name val="Corbel"/>
      <family val="2"/>
    </font>
    <font>
      <b/>
      <u/>
      <sz val="12"/>
      <color indexed="10"/>
      <name val="Corbel"/>
      <family val="2"/>
    </font>
    <font>
      <b/>
      <u/>
      <sz val="10"/>
      <color indexed="10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7F7F7F"/>
      <name val="Calibri"/>
      <family val="2"/>
      <scheme val="minor"/>
    </font>
    <font>
      <b/>
      <vertAlign val="superscript"/>
      <sz val="12"/>
      <name val="Corbel"/>
      <family val="2"/>
    </font>
  </fonts>
  <fills count="12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6" fontId="3" fillId="2" borderId="0" applyNumberFormat="0" applyBorder="0">
      <alignment vertical="top"/>
      <protection locked="0"/>
    </xf>
    <xf numFmtId="4" fontId="4" fillId="0" borderId="0" applyFont="0" applyFill="0" applyBorder="0" applyAlignment="0" applyProtection="0"/>
    <xf numFmtId="166" fontId="5" fillId="3" borderId="0" applyNumberFormat="0" applyBorder="0">
      <alignment horizontal="right"/>
      <protection locked="0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6" fillId="4" borderId="0" applyNumberFormat="0" applyBorder="0">
      <alignment horizontal="left"/>
      <protection locked="0"/>
    </xf>
    <xf numFmtId="166" fontId="5" fillId="3" borderId="0" applyNumberFormat="0" applyBorder="0">
      <alignment horizontal="center"/>
      <protection locked="0"/>
    </xf>
    <xf numFmtId="166" fontId="7" fillId="2" borderId="0" applyNumberFormat="0" applyBorder="0">
      <alignment horizontal="center"/>
      <protection locked="0"/>
    </xf>
    <xf numFmtId="166" fontId="7" fillId="3" borderId="0" applyNumberFormat="0" applyBorder="0">
      <alignment horizontal="center"/>
      <protection locked="0"/>
    </xf>
    <xf numFmtId="166" fontId="6" fillId="4" borderId="0" applyNumberFormat="0" applyBorder="0">
      <protection locked="0"/>
    </xf>
    <xf numFmtId="166" fontId="8" fillId="5" borderId="0" applyNumberFormat="0" applyBorder="0">
      <alignment horizontal="left"/>
      <protection locked="0"/>
    </xf>
    <xf numFmtId="166" fontId="9" fillId="2" borderId="0" applyNumberFormat="0" applyBorder="0">
      <protection locked="0"/>
    </xf>
    <xf numFmtId="166" fontId="8" fillId="6" borderId="0" applyNumberFormat="0" applyBorder="0">
      <alignment horizontal="right"/>
      <protection locked="0"/>
    </xf>
    <xf numFmtId="166" fontId="10" fillId="7" borderId="0" applyNumberFormat="0" applyBorder="0">
      <alignment vertical="top"/>
      <protection locked="0"/>
    </xf>
    <xf numFmtId="166" fontId="10" fillId="3" borderId="0" applyNumberFormat="0" applyBorder="0">
      <protection locked="0"/>
    </xf>
    <xf numFmtId="166" fontId="11" fillId="5" borderId="0" applyNumberFormat="0" applyBorder="0">
      <protection locked="0"/>
    </xf>
    <xf numFmtId="166" fontId="12" fillId="8" borderId="0" applyNumberFormat="0" applyBorder="0">
      <protection locked="0"/>
    </xf>
    <xf numFmtId="169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20" fillId="0" borderId="0" applyNumberFormat="0" applyFill="0" applyBorder="0" applyAlignment="0" applyProtection="0"/>
  </cellStyleXfs>
  <cellXfs count="436">
    <xf numFmtId="0" fontId="0" fillId="0" borderId="0" xfId="0"/>
    <xf numFmtId="0" fontId="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 applyProtection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14" fontId="15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14" fontId="24" fillId="0" borderId="0" xfId="0" quotePrefix="1" applyNumberFormat="1" applyFont="1" applyFill="1" applyAlignment="1">
      <alignment horizontal="right" vertical="center"/>
    </xf>
    <xf numFmtId="168" fontId="26" fillId="0" borderId="14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168" fontId="26" fillId="0" borderId="1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8" fontId="26" fillId="0" borderId="16" xfId="0" quotePrefix="1" applyNumberFormat="1" applyFont="1" applyFill="1" applyBorder="1" applyAlignment="1">
      <alignment horizontal="center" vertical="center"/>
    </xf>
    <xf numFmtId="168" fontId="26" fillId="0" borderId="26" xfId="0" quotePrefix="1" applyNumberFormat="1" applyFont="1" applyFill="1" applyBorder="1" applyAlignment="1">
      <alignment horizontal="center" vertical="center"/>
    </xf>
    <xf numFmtId="168" fontId="26" fillId="0" borderId="27" xfId="0" quotePrefix="1" applyNumberFormat="1" applyFont="1" applyFill="1" applyBorder="1" applyAlignment="1">
      <alignment horizontal="center" vertical="center"/>
    </xf>
    <xf numFmtId="168" fontId="26" fillId="0" borderId="28" xfId="0" quotePrefix="1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vertical="center"/>
    </xf>
    <xf numFmtId="167" fontId="26" fillId="0" borderId="9" xfId="0" applyNumberFormat="1" applyFont="1" applyFill="1" applyBorder="1" applyAlignment="1">
      <alignment vertical="center"/>
    </xf>
    <xf numFmtId="167" fontId="26" fillId="0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168" fontId="26" fillId="0" borderId="8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67" fontId="25" fillId="0" borderId="5" xfId="0" applyNumberFormat="1" applyFont="1" applyFill="1" applyBorder="1" applyAlignment="1">
      <alignment vertical="center"/>
    </xf>
    <xf numFmtId="167" fontId="25" fillId="0" borderId="6" xfId="0" applyNumberFormat="1" applyFont="1" applyFill="1" applyBorder="1" applyAlignment="1">
      <alignment vertical="center"/>
    </xf>
    <xf numFmtId="3" fontId="25" fillId="0" borderId="6" xfId="0" applyNumberFormat="1" applyFont="1" applyFill="1" applyBorder="1" applyAlignment="1">
      <alignment vertical="center"/>
    </xf>
    <xf numFmtId="168" fontId="25" fillId="0" borderId="7" xfId="0" applyNumberFormat="1" applyFont="1" applyFill="1" applyBorder="1" applyAlignment="1">
      <alignment vertical="center"/>
    </xf>
    <xf numFmtId="168" fontId="25" fillId="0" borderId="7" xfId="0" quotePrefix="1" applyNumberFormat="1" applyFont="1" applyFill="1" applyBorder="1" applyAlignment="1">
      <alignment horizontal="right" vertical="center"/>
    </xf>
    <xf numFmtId="0" fontId="25" fillId="0" borderId="32" xfId="0" applyFont="1" applyFill="1" applyBorder="1" applyAlignment="1">
      <alignment vertical="center"/>
    </xf>
    <xf numFmtId="167" fontId="25" fillId="0" borderId="33" xfId="0" applyNumberFormat="1" applyFont="1" applyFill="1" applyBorder="1" applyAlignment="1">
      <alignment vertical="center"/>
    </xf>
    <xf numFmtId="167" fontId="25" fillId="0" borderId="34" xfId="0" applyNumberFormat="1" applyFont="1" applyFill="1" applyBorder="1" applyAlignment="1">
      <alignment vertical="center"/>
    </xf>
    <xf numFmtId="3" fontId="25" fillId="0" borderId="34" xfId="0" applyNumberFormat="1" applyFont="1" applyFill="1" applyBorder="1" applyAlignment="1">
      <alignment vertical="center"/>
    </xf>
    <xf numFmtId="168" fontId="25" fillId="0" borderId="15" xfId="0" applyNumberFormat="1" applyFont="1" applyFill="1" applyBorder="1" applyAlignment="1">
      <alignment vertical="center"/>
    </xf>
    <xf numFmtId="167" fontId="26" fillId="0" borderId="13" xfId="0" applyNumberFormat="1" applyFont="1" applyFill="1" applyBorder="1" applyAlignment="1">
      <alignment vertical="center"/>
    </xf>
    <xf numFmtId="167" fontId="26" fillId="0" borderId="14" xfId="0" applyNumberFormat="1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68" fontId="26" fillId="0" borderId="12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67" fontId="26" fillId="0" borderId="40" xfId="0" applyNumberFormat="1" applyFont="1" applyFill="1" applyBorder="1" applyAlignment="1">
      <alignment vertical="center"/>
    </xf>
    <xf numFmtId="3" fontId="26" fillId="0" borderId="25" xfId="0" applyNumberFormat="1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167" fontId="26" fillId="0" borderId="41" xfId="0" applyNumberFormat="1" applyFont="1" applyFill="1" applyBorder="1" applyAlignment="1">
      <alignment vertical="center"/>
    </xf>
    <xf numFmtId="168" fontId="26" fillId="0" borderId="42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167" fontId="26" fillId="0" borderId="44" xfId="0" applyNumberFormat="1" applyFont="1" applyFill="1" applyBorder="1" applyAlignment="1">
      <alignment vertical="center"/>
    </xf>
    <xf numFmtId="167" fontId="26" fillId="0" borderId="17" xfId="0" applyNumberFormat="1" applyFont="1" applyFill="1" applyBorder="1" applyAlignment="1">
      <alignment vertical="center"/>
    </xf>
    <xf numFmtId="3" fontId="26" fillId="0" borderId="17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8" fontId="21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26" fillId="0" borderId="5" xfId="0" applyNumberFormat="1" applyFont="1" applyFill="1" applyBorder="1" applyAlignment="1">
      <alignment vertical="center"/>
    </xf>
    <xf numFmtId="167" fontId="26" fillId="0" borderId="6" xfId="0" applyNumberFormat="1" applyFont="1" applyFill="1" applyBorder="1" applyAlignment="1">
      <alignment vertical="center"/>
    </xf>
    <xf numFmtId="3" fontId="26" fillId="0" borderId="6" xfId="0" applyNumberFormat="1" applyFont="1" applyFill="1" applyBorder="1" applyAlignment="1">
      <alignment vertical="center"/>
    </xf>
    <xf numFmtId="168" fontId="26" fillId="0" borderId="7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6" fillId="0" borderId="45" xfId="0" applyFont="1" applyFill="1" applyBorder="1" applyAlignment="1">
      <alignment horizontal="center" vertical="center"/>
    </xf>
    <xf numFmtId="167" fontId="25" fillId="0" borderId="46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0" borderId="45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53" xfId="0" applyFont="1" applyFill="1" applyBorder="1" applyAlignment="1">
      <alignment vertical="center"/>
    </xf>
    <xf numFmtId="167" fontId="25" fillId="0" borderId="53" xfId="0" applyNumberFormat="1" applyFont="1" applyFill="1" applyBorder="1" applyAlignment="1">
      <alignment vertical="center"/>
    </xf>
    <xf numFmtId="49" fontId="34" fillId="0" borderId="0" xfId="0" quotePrefix="1" applyNumberFormat="1" applyFont="1" applyFill="1" applyAlignment="1">
      <alignment horizontal="left" vertical="center"/>
    </xf>
    <xf numFmtId="0" fontId="26" fillId="0" borderId="54" xfId="0" applyFont="1" applyFill="1" applyBorder="1" applyAlignment="1">
      <alignment vertical="center"/>
    </xf>
    <xf numFmtId="168" fontId="26" fillId="0" borderId="3" xfId="0" applyNumberFormat="1" applyFont="1" applyFill="1" applyBorder="1" applyAlignment="1">
      <alignment vertical="center"/>
    </xf>
    <xf numFmtId="0" fontId="25" fillId="0" borderId="46" xfId="0" applyFont="1" applyFill="1" applyBorder="1" applyAlignment="1">
      <alignment vertical="center"/>
    </xf>
    <xf numFmtId="0" fontId="26" fillId="0" borderId="46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7" fontId="26" fillId="0" borderId="1" xfId="0" applyNumberFormat="1" applyFont="1" applyFill="1" applyBorder="1" applyAlignment="1">
      <alignment vertical="center"/>
    </xf>
    <xf numFmtId="167" fontId="26" fillId="0" borderId="4" xfId="0" applyNumberFormat="1" applyFont="1" applyFill="1" applyBorder="1" applyAlignment="1">
      <alignment vertical="center"/>
    </xf>
    <xf numFmtId="168" fontId="26" fillId="0" borderId="9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3" fontId="38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40" fillId="0" borderId="0" xfId="0" applyFont="1" applyFill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4" fillId="0" borderId="0" xfId="0" applyFont="1" applyAlignment="1" applyProtection="1">
      <alignment horizontal="centerContinuous" vertical="center"/>
    </xf>
    <xf numFmtId="0" fontId="40" fillId="0" borderId="0" xfId="0" applyFont="1" applyFill="1" applyAlignment="1">
      <alignment horizontal="centerContinuous" vertical="center"/>
    </xf>
    <xf numFmtId="0" fontId="40" fillId="0" borderId="0" xfId="0" applyFont="1" applyAlignment="1">
      <alignment horizontal="centerContinuous" vertical="center"/>
    </xf>
    <xf numFmtId="14" fontId="40" fillId="0" borderId="0" xfId="0" applyNumberFormat="1" applyFont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45" xfId="0" applyFont="1" applyBorder="1" applyAlignment="1">
      <alignment vertical="center"/>
    </xf>
    <xf numFmtId="14" fontId="49" fillId="0" borderId="0" xfId="0" quotePrefix="1" applyNumberFormat="1" applyFont="1" applyFill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7" fontId="52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168" fontId="52" fillId="0" borderId="0" xfId="0" applyNumberFormat="1" applyFont="1" applyFill="1" applyBorder="1" applyAlignment="1">
      <alignment vertical="center"/>
    </xf>
    <xf numFmtId="167" fontId="56" fillId="0" borderId="0" xfId="0" applyNumberFormat="1" applyFont="1" applyFill="1" applyBorder="1" applyAlignment="1">
      <alignment vertical="center"/>
    </xf>
    <xf numFmtId="3" fontId="56" fillId="0" borderId="0" xfId="0" applyNumberFormat="1" applyFont="1" applyFill="1" applyBorder="1" applyAlignment="1">
      <alignment vertical="center"/>
    </xf>
    <xf numFmtId="0" fontId="57" fillId="0" borderId="0" xfId="0" applyFont="1" applyAlignment="1">
      <alignment vertical="center"/>
    </xf>
    <xf numFmtId="168" fontId="56" fillId="0" borderId="0" xfId="0" applyNumberFormat="1" applyFont="1" applyFill="1" applyBorder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3" fontId="57" fillId="0" borderId="0" xfId="0" applyNumberFormat="1" applyFont="1" applyAlignment="1">
      <alignment vertical="center"/>
    </xf>
    <xf numFmtId="3" fontId="57" fillId="0" borderId="0" xfId="0" applyNumberFormat="1" applyFont="1" applyFill="1" applyAlignment="1">
      <alignment vertical="center"/>
    </xf>
    <xf numFmtId="0" fontId="57" fillId="0" borderId="0" xfId="0" applyFont="1" applyAlignment="1">
      <alignment horizontal="right" vertical="center"/>
    </xf>
    <xf numFmtId="0" fontId="55" fillId="0" borderId="0" xfId="0" applyFont="1" applyFill="1" applyAlignment="1">
      <alignment horizontal="left" vertical="center"/>
    </xf>
    <xf numFmtId="0" fontId="58" fillId="0" borderId="0" xfId="0" applyFont="1" applyFill="1" applyAlignment="1">
      <alignment vertical="center"/>
    </xf>
    <xf numFmtId="0" fontId="60" fillId="0" borderId="0" xfId="0" quotePrefix="1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43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Alignment="1">
      <alignment vertical="center"/>
    </xf>
    <xf numFmtId="0" fontId="61" fillId="0" borderId="0" xfId="0" applyFont="1" applyAlignment="1">
      <alignment horizontal="right" vertical="center"/>
    </xf>
    <xf numFmtId="3" fontId="42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vertical="center"/>
    </xf>
    <xf numFmtId="168" fontId="26" fillId="0" borderId="9" xfId="0" quotePrefix="1" applyNumberFormat="1" applyFont="1" applyFill="1" applyBorder="1" applyAlignment="1">
      <alignment horizontal="center" vertical="center"/>
    </xf>
    <xf numFmtId="168" fontId="26" fillId="0" borderId="11" xfId="0" quotePrefix="1" applyNumberFormat="1" applyFont="1" applyFill="1" applyBorder="1" applyAlignment="1">
      <alignment horizontal="center" vertical="center"/>
    </xf>
    <xf numFmtId="168" fontId="26" fillId="0" borderId="6" xfId="0" quotePrefix="1" applyNumberFormat="1" applyFont="1" applyFill="1" applyBorder="1" applyAlignment="1">
      <alignment horizontal="center" vertical="center"/>
    </xf>
    <xf numFmtId="168" fontId="26" fillId="0" borderId="7" xfId="0" quotePrefix="1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vertical="center"/>
    </xf>
    <xf numFmtId="167" fontId="26" fillId="0" borderId="2" xfId="0" applyNumberFormat="1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167" fontId="25" fillId="0" borderId="11" xfId="0" applyNumberFormat="1" applyFont="1" applyFill="1" applyBorder="1" applyAlignment="1">
      <alignment vertical="center"/>
    </xf>
    <xf numFmtId="167" fontId="26" fillId="0" borderId="38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25" fillId="0" borderId="35" xfId="0" applyNumberFormat="1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5" fillId="0" borderId="36" xfId="0" applyNumberFormat="1" applyFont="1" applyFill="1" applyBorder="1" applyAlignment="1">
      <alignment vertical="center"/>
    </xf>
    <xf numFmtId="167" fontId="26" fillId="0" borderId="30" xfId="0" applyNumberFormat="1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67" fontId="26" fillId="0" borderId="43" xfId="0" applyNumberFormat="1" applyFont="1" applyFill="1" applyBorder="1" applyAlignment="1">
      <alignment vertical="center"/>
    </xf>
    <xf numFmtId="167" fontId="26" fillId="0" borderId="25" xfId="0" applyNumberFormat="1" applyFont="1" applyFill="1" applyBorder="1" applyAlignment="1">
      <alignment vertical="center"/>
    </xf>
    <xf numFmtId="167" fontId="26" fillId="0" borderId="57" xfId="0" applyNumberFormat="1" applyFont="1" applyFill="1" applyBorder="1" applyAlignment="1">
      <alignment vertical="center"/>
    </xf>
    <xf numFmtId="3" fontId="26" fillId="0" borderId="30" xfId="0" applyNumberFormat="1" applyFont="1" applyFill="1" applyBorder="1" applyAlignment="1">
      <alignment vertical="center"/>
    </xf>
    <xf numFmtId="167" fontId="26" fillId="0" borderId="16" xfId="0" applyNumberFormat="1" applyFont="1" applyFill="1" applyBorder="1" applyAlignment="1">
      <alignment vertical="center"/>
    </xf>
    <xf numFmtId="168" fontId="26" fillId="0" borderId="18" xfId="0" applyNumberFormat="1" applyFont="1" applyFill="1" applyBorder="1" applyAlignment="1">
      <alignment vertical="center"/>
    </xf>
    <xf numFmtId="167" fontId="26" fillId="0" borderId="59" xfId="0" applyNumberFormat="1" applyFont="1" applyFill="1" applyBorder="1" applyAlignment="1">
      <alignment vertical="center"/>
    </xf>
    <xf numFmtId="49" fontId="27" fillId="0" borderId="0" xfId="0" quotePrefix="1" applyNumberFormat="1" applyFont="1" applyFill="1" applyAlignment="1">
      <alignment horizontal="left" vertical="center"/>
    </xf>
    <xf numFmtId="0" fontId="63" fillId="0" borderId="0" xfId="0" applyFont="1" applyFill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0" fontId="67" fillId="0" borderId="0" xfId="0" applyFont="1" applyAlignment="1" applyProtection="1">
      <alignment horizontal="centerContinuous" vertical="center"/>
    </xf>
    <xf numFmtId="0" fontId="68" fillId="0" borderId="0" xfId="0" applyFont="1" applyFill="1" applyAlignment="1">
      <alignment horizontal="centerContinuous" vertical="center"/>
    </xf>
    <xf numFmtId="0" fontId="68" fillId="0" borderId="0" xfId="0" applyFont="1" applyAlignment="1">
      <alignment horizontal="centerContinuous" vertical="center"/>
    </xf>
    <xf numFmtId="14" fontId="68" fillId="0" borderId="0" xfId="0" applyNumberFormat="1" applyFont="1" applyAlignment="1">
      <alignment horizontal="right" vertical="center"/>
    </xf>
    <xf numFmtId="0" fontId="63" fillId="0" borderId="0" xfId="0" applyFont="1" applyFill="1" applyBorder="1" applyAlignment="1">
      <alignment vertical="center"/>
    </xf>
    <xf numFmtId="0" fontId="71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73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75" fillId="0" borderId="0" xfId="0" applyFont="1" applyAlignment="1">
      <alignment vertical="center"/>
    </xf>
    <xf numFmtId="0" fontId="76" fillId="0" borderId="45" xfId="0" applyFont="1" applyBorder="1" applyAlignment="1">
      <alignment vertical="center"/>
    </xf>
    <xf numFmtId="14" fontId="75" fillId="0" borderId="0" xfId="0" quotePrefix="1" applyNumberFormat="1" applyFont="1" applyFill="1" applyAlignment="1">
      <alignment horizontal="right" vertical="center"/>
    </xf>
    <xf numFmtId="0" fontId="78" fillId="0" borderId="0" xfId="0" applyFont="1" applyAlignment="1">
      <alignment vertical="center"/>
    </xf>
    <xf numFmtId="0" fontId="74" fillId="0" borderId="0" xfId="0" applyFont="1" applyBorder="1" applyAlignment="1">
      <alignment vertical="center"/>
    </xf>
    <xf numFmtId="168" fontId="77" fillId="0" borderId="14" xfId="0" applyNumberFormat="1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168" fontId="77" fillId="0" borderId="12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168" fontId="77" fillId="0" borderId="16" xfId="0" quotePrefix="1" applyNumberFormat="1" applyFont="1" applyFill="1" applyBorder="1" applyAlignment="1">
      <alignment horizontal="center" vertical="center"/>
    </xf>
    <xf numFmtId="168" fontId="77" fillId="0" borderId="26" xfId="0" quotePrefix="1" applyNumberFormat="1" applyFont="1" applyFill="1" applyBorder="1" applyAlignment="1">
      <alignment horizontal="center" vertical="center"/>
    </xf>
    <xf numFmtId="168" fontId="77" fillId="0" borderId="27" xfId="0" quotePrefix="1" applyNumberFormat="1" applyFont="1" applyFill="1" applyBorder="1" applyAlignment="1">
      <alignment horizontal="center" vertical="center"/>
    </xf>
    <xf numFmtId="168" fontId="77" fillId="0" borderId="28" xfId="0" quotePrefix="1" applyNumberFormat="1" applyFont="1" applyFill="1" applyBorder="1" applyAlignment="1">
      <alignment horizontal="center" vertical="center"/>
    </xf>
    <xf numFmtId="0" fontId="77" fillId="0" borderId="54" xfId="0" applyFont="1" applyFill="1" applyBorder="1" applyAlignment="1">
      <alignment vertical="center"/>
    </xf>
    <xf numFmtId="167" fontId="77" fillId="0" borderId="1" xfId="0" applyNumberFormat="1" applyFont="1" applyFill="1" applyBorder="1" applyAlignment="1">
      <alignment vertical="center"/>
    </xf>
    <xf numFmtId="167" fontId="77" fillId="0" borderId="4" xfId="0" applyNumberFormat="1" applyFont="1" applyFill="1" applyBorder="1" applyAlignment="1">
      <alignment vertical="center"/>
    </xf>
    <xf numFmtId="3" fontId="77" fillId="0" borderId="4" xfId="0" applyNumberFormat="1" applyFont="1" applyFill="1" applyBorder="1" applyAlignment="1">
      <alignment vertical="center"/>
    </xf>
    <xf numFmtId="168" fontId="77" fillId="0" borderId="3" xfId="0" applyNumberFormat="1" applyFont="1" applyFill="1" applyBorder="1" applyAlignment="1">
      <alignment vertical="center"/>
    </xf>
    <xf numFmtId="0" fontId="74" fillId="0" borderId="46" xfId="0" applyFont="1" applyFill="1" applyBorder="1" applyAlignment="1">
      <alignment vertical="center"/>
    </xf>
    <xf numFmtId="167" fontId="74" fillId="0" borderId="5" xfId="0" applyNumberFormat="1" applyFont="1" applyFill="1" applyBorder="1" applyAlignment="1">
      <alignment vertical="center"/>
    </xf>
    <xf numFmtId="167" fontId="74" fillId="0" borderId="6" xfId="0" applyNumberFormat="1" applyFont="1" applyFill="1" applyBorder="1" applyAlignment="1">
      <alignment vertical="center"/>
    </xf>
    <xf numFmtId="3" fontId="74" fillId="0" borderId="6" xfId="0" applyNumberFormat="1" applyFont="1" applyFill="1" applyBorder="1" applyAlignment="1">
      <alignment vertical="center"/>
    </xf>
    <xf numFmtId="168" fontId="74" fillId="0" borderId="7" xfId="0" applyNumberFormat="1" applyFont="1" applyFill="1" applyBorder="1" applyAlignment="1">
      <alignment vertical="center"/>
    </xf>
    <xf numFmtId="3" fontId="78" fillId="0" borderId="0" xfId="0" applyNumberFormat="1" applyFont="1" applyAlignment="1">
      <alignment vertical="center"/>
    </xf>
    <xf numFmtId="168" fontId="74" fillId="0" borderId="7" xfId="0" quotePrefix="1" applyNumberFormat="1" applyFont="1" applyFill="1" applyBorder="1" applyAlignment="1">
      <alignment horizontal="right" vertical="center"/>
    </xf>
    <xf numFmtId="167" fontId="74" fillId="0" borderId="33" xfId="0" applyNumberFormat="1" applyFont="1" applyFill="1" applyBorder="1" applyAlignment="1">
      <alignment vertical="center"/>
    </xf>
    <xf numFmtId="167" fontId="74" fillId="0" borderId="34" xfId="0" applyNumberFormat="1" applyFont="1" applyFill="1" applyBorder="1" applyAlignment="1">
      <alignment vertical="center"/>
    </xf>
    <xf numFmtId="3" fontId="74" fillId="0" borderId="34" xfId="0" applyNumberFormat="1" applyFont="1" applyFill="1" applyBorder="1" applyAlignment="1">
      <alignment vertical="center"/>
    </xf>
    <xf numFmtId="168" fontId="74" fillId="0" borderId="15" xfId="0" applyNumberFormat="1" applyFont="1" applyFill="1" applyBorder="1" applyAlignment="1">
      <alignment vertical="center"/>
    </xf>
    <xf numFmtId="0" fontId="77" fillId="0" borderId="46" xfId="0" applyFont="1" applyFill="1" applyBorder="1" applyAlignment="1">
      <alignment vertical="center"/>
    </xf>
    <xf numFmtId="167" fontId="77" fillId="0" borderId="5" xfId="0" applyNumberFormat="1" applyFont="1" applyFill="1" applyBorder="1" applyAlignment="1">
      <alignment vertical="center"/>
    </xf>
    <xf numFmtId="167" fontId="77" fillId="0" borderId="6" xfId="0" applyNumberFormat="1" applyFont="1" applyFill="1" applyBorder="1" applyAlignment="1">
      <alignment vertical="center"/>
    </xf>
    <xf numFmtId="3" fontId="77" fillId="0" borderId="6" xfId="0" applyNumberFormat="1" applyFont="1" applyFill="1" applyBorder="1" applyAlignment="1">
      <alignment vertical="center"/>
    </xf>
    <xf numFmtId="168" fontId="77" fillId="0" borderId="7" xfId="0" applyNumberFormat="1" applyFont="1" applyFill="1" applyBorder="1" applyAlignment="1">
      <alignment vertical="center"/>
    </xf>
    <xf numFmtId="167" fontId="74" fillId="0" borderId="46" xfId="0" applyNumberFormat="1" applyFont="1" applyFill="1" applyBorder="1" applyAlignment="1">
      <alignment vertical="center"/>
    </xf>
    <xf numFmtId="167" fontId="74" fillId="11" borderId="5" xfId="0" applyNumberFormat="1" applyFont="1" applyFill="1" applyBorder="1" applyAlignment="1">
      <alignment vertical="center"/>
    </xf>
    <xf numFmtId="167" fontId="74" fillId="11" borderId="6" xfId="0" applyNumberFormat="1" applyFont="1" applyFill="1" applyBorder="1" applyAlignment="1">
      <alignment vertical="center"/>
    </xf>
    <xf numFmtId="3" fontId="74" fillId="11" borderId="6" xfId="0" applyNumberFormat="1" applyFont="1" applyFill="1" applyBorder="1" applyAlignment="1">
      <alignment vertical="center"/>
    </xf>
    <xf numFmtId="168" fontId="74" fillId="11" borderId="7" xfId="0" applyNumberFormat="1" applyFont="1" applyFill="1" applyBorder="1" applyAlignment="1">
      <alignment vertical="center"/>
    </xf>
    <xf numFmtId="167" fontId="74" fillId="11" borderId="46" xfId="0" applyNumberFormat="1" applyFont="1" applyFill="1" applyBorder="1" applyAlignment="1">
      <alignment vertical="center"/>
    </xf>
    <xf numFmtId="0" fontId="77" fillId="0" borderId="44" xfId="0" applyFont="1" applyFill="1" applyBorder="1" applyAlignment="1">
      <alignment vertical="center"/>
    </xf>
    <xf numFmtId="167" fontId="77" fillId="0" borderId="9" xfId="0" applyNumberFormat="1" applyFont="1" applyFill="1" applyBorder="1" applyAlignment="1">
      <alignment vertical="center"/>
    </xf>
    <xf numFmtId="167" fontId="77" fillId="0" borderId="10" xfId="0" applyNumberFormat="1" applyFont="1" applyFill="1" applyBorder="1" applyAlignment="1">
      <alignment vertical="center"/>
    </xf>
    <xf numFmtId="3" fontId="77" fillId="0" borderId="10" xfId="0" applyNumberFormat="1" applyFont="1" applyFill="1" applyBorder="1" applyAlignment="1">
      <alignment vertical="center"/>
    </xf>
    <xf numFmtId="168" fontId="77" fillId="0" borderId="8" xfId="0" applyNumberFormat="1" applyFont="1" applyFill="1" applyBorder="1" applyAlignment="1">
      <alignment vertical="center"/>
    </xf>
    <xf numFmtId="0" fontId="78" fillId="0" borderId="35" xfId="0" applyFont="1" applyBorder="1" applyAlignment="1">
      <alignment vertical="center"/>
    </xf>
    <xf numFmtId="3" fontId="79" fillId="0" borderId="0" xfId="0" applyNumberFormat="1" applyFont="1" applyAlignment="1">
      <alignment vertical="center"/>
    </xf>
    <xf numFmtId="0" fontId="77" fillId="0" borderId="0" xfId="0" applyFont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77" fillId="0" borderId="41" xfId="0" applyFont="1" applyFill="1" applyBorder="1" applyAlignment="1">
      <alignment vertical="center"/>
    </xf>
    <xf numFmtId="167" fontId="77" fillId="0" borderId="13" xfId="0" applyNumberFormat="1" applyFont="1" applyFill="1" applyBorder="1" applyAlignment="1">
      <alignment vertical="center"/>
    </xf>
    <xf numFmtId="167" fontId="77" fillId="0" borderId="14" xfId="0" applyNumberFormat="1" applyFont="1" applyFill="1" applyBorder="1" applyAlignment="1">
      <alignment vertical="center"/>
    </xf>
    <xf numFmtId="3" fontId="77" fillId="0" borderId="14" xfId="0" applyNumberFormat="1" applyFont="1" applyFill="1" applyBorder="1" applyAlignment="1">
      <alignment vertical="center"/>
    </xf>
    <xf numFmtId="168" fontId="77" fillId="0" borderId="12" xfId="0" applyNumberFormat="1" applyFont="1" applyFill="1" applyBorder="1" applyAlignment="1">
      <alignment vertical="center"/>
    </xf>
    <xf numFmtId="167" fontId="77" fillId="0" borderId="41" xfId="0" applyNumberFormat="1" applyFont="1" applyFill="1" applyBorder="1" applyAlignment="1">
      <alignment vertical="center"/>
    </xf>
    <xf numFmtId="167" fontId="77" fillId="0" borderId="44" xfId="0" applyNumberFormat="1" applyFont="1" applyFill="1" applyBorder="1" applyAlignment="1">
      <alignment vertical="center"/>
    </xf>
    <xf numFmtId="167" fontId="77" fillId="0" borderId="40" xfId="0" applyNumberFormat="1" applyFont="1" applyFill="1" applyBorder="1" applyAlignment="1">
      <alignment vertical="center"/>
    </xf>
    <xf numFmtId="3" fontId="77" fillId="0" borderId="25" xfId="0" applyNumberFormat="1" applyFont="1" applyFill="1" applyBorder="1" applyAlignment="1">
      <alignment vertical="center"/>
    </xf>
    <xf numFmtId="168" fontId="77" fillId="0" borderId="42" xfId="0" applyNumberFormat="1" applyFont="1" applyFill="1" applyBorder="1" applyAlignment="1">
      <alignment vertical="center"/>
    </xf>
    <xf numFmtId="3" fontId="77" fillId="0" borderId="43" xfId="0" applyNumberFormat="1" applyFont="1" applyFill="1" applyBorder="1" applyAlignment="1">
      <alignment vertical="center"/>
    </xf>
    <xf numFmtId="168" fontId="77" fillId="0" borderId="56" xfId="0" applyNumberFormat="1" applyFont="1" applyFill="1" applyBorder="1" applyAlignment="1">
      <alignment vertical="center"/>
    </xf>
    <xf numFmtId="3" fontId="77" fillId="0" borderId="38" xfId="0" applyNumberFormat="1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3" fontId="66" fillId="0" borderId="0" xfId="0" applyNumberFormat="1" applyFont="1" applyFill="1" applyAlignment="1">
      <alignment vertical="center"/>
    </xf>
    <xf numFmtId="167" fontId="77" fillId="0" borderId="0" xfId="0" applyNumberFormat="1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vertical="center"/>
    </xf>
    <xf numFmtId="168" fontId="77" fillId="0" borderId="0" xfId="0" applyNumberFormat="1" applyFont="1" applyFill="1" applyBorder="1" applyAlignment="1">
      <alignment vertical="center"/>
    </xf>
    <xf numFmtId="167" fontId="82" fillId="0" borderId="0" xfId="0" applyNumberFormat="1" applyFont="1" applyFill="1" applyBorder="1" applyAlignment="1">
      <alignment vertical="center"/>
    </xf>
    <xf numFmtId="3" fontId="82" fillId="0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168" fontId="82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/>
    </xf>
    <xf numFmtId="0" fontId="81" fillId="0" borderId="0" xfId="0" applyFont="1" applyFill="1" applyAlignment="1">
      <alignment vertical="center"/>
    </xf>
    <xf numFmtId="3" fontId="83" fillId="0" borderId="0" xfId="0" applyNumberFormat="1" applyFont="1" applyAlignment="1">
      <alignment vertical="center"/>
    </xf>
    <xf numFmtId="3" fontId="83" fillId="0" borderId="0" xfId="0" applyNumberFormat="1" applyFont="1" applyFill="1" applyAlignment="1">
      <alignment vertical="center"/>
    </xf>
    <xf numFmtId="0" fontId="83" fillId="0" borderId="0" xfId="0" applyFont="1" applyAlignment="1">
      <alignment horizontal="right" vertical="center"/>
    </xf>
    <xf numFmtId="0" fontId="81" fillId="0" borderId="0" xfId="0" applyFont="1" applyFill="1" applyAlignment="1">
      <alignment horizontal="left" vertical="center"/>
    </xf>
    <xf numFmtId="0" fontId="84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85" fillId="0" borderId="0" xfId="0" quotePrefix="1" applyFont="1" applyAlignment="1">
      <alignment vertical="center"/>
    </xf>
    <xf numFmtId="0" fontId="85" fillId="0" borderId="0" xfId="0" applyFont="1" applyFill="1" applyAlignment="1">
      <alignment vertical="center"/>
    </xf>
    <xf numFmtId="0" fontId="66" fillId="0" borderId="0" xfId="0" applyFont="1" applyFill="1" applyAlignment="1">
      <alignment vertical="center"/>
    </xf>
    <xf numFmtId="3" fontId="65" fillId="0" borderId="0" xfId="0" applyNumberFormat="1" applyFont="1" applyAlignment="1">
      <alignment vertical="center"/>
    </xf>
    <xf numFmtId="0" fontId="86" fillId="0" borderId="0" xfId="0" applyFont="1" applyAlignment="1">
      <alignment vertical="center"/>
    </xf>
    <xf numFmtId="0" fontId="87" fillId="0" borderId="0" xfId="0" applyFont="1" applyFill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6" fillId="0" borderId="0" xfId="0" applyFont="1" applyFill="1" applyAlignment="1">
      <alignment vertical="center"/>
    </xf>
    <xf numFmtId="0" fontId="88" fillId="0" borderId="0" xfId="0" applyFont="1" applyAlignment="1">
      <alignment vertical="center"/>
    </xf>
    <xf numFmtId="0" fontId="86" fillId="0" borderId="19" xfId="0" applyFont="1" applyBorder="1" applyAlignment="1">
      <alignment vertical="center"/>
    </xf>
    <xf numFmtId="0" fontId="86" fillId="0" borderId="20" xfId="0" applyFont="1" applyBorder="1" applyAlignment="1">
      <alignment vertical="center"/>
    </xf>
    <xf numFmtId="0" fontId="86" fillId="0" borderId="21" xfId="0" applyFont="1" applyBorder="1" applyAlignment="1">
      <alignment vertical="center"/>
    </xf>
    <xf numFmtId="0" fontId="86" fillId="0" borderId="0" xfId="0" applyFont="1" applyFill="1" applyBorder="1" applyAlignment="1">
      <alignment vertical="center"/>
    </xf>
    <xf numFmtId="0" fontId="88" fillId="0" borderId="0" xfId="0" applyFont="1" applyBorder="1" applyAlignment="1">
      <alignment vertical="center"/>
    </xf>
    <xf numFmtId="49" fontId="89" fillId="0" borderId="0" xfId="0" applyNumberFormat="1" applyFont="1" applyFill="1" applyAlignment="1">
      <alignment horizontal="right" vertical="center"/>
    </xf>
    <xf numFmtId="0" fontId="90" fillId="0" borderId="0" xfId="0" applyFont="1" applyFill="1" applyBorder="1" applyAlignment="1">
      <alignment horizontal="center" vertical="center"/>
    </xf>
    <xf numFmtId="0" fontId="91" fillId="0" borderId="0" xfId="0" applyFont="1" applyFill="1" applyAlignment="1">
      <alignment horizontal="right" vertical="center"/>
    </xf>
    <xf numFmtId="0" fontId="86" fillId="0" borderId="22" xfId="0" applyFont="1" applyBorder="1" applyAlignment="1">
      <alignment vertical="center"/>
    </xf>
    <xf numFmtId="0" fontId="86" fillId="0" borderId="23" xfId="0" applyFont="1" applyBorder="1" applyAlignment="1">
      <alignment vertical="center"/>
    </xf>
    <xf numFmtId="0" fontId="86" fillId="0" borderId="24" xfId="0" applyFont="1" applyBorder="1" applyAlignment="1">
      <alignment vertical="center"/>
    </xf>
    <xf numFmtId="0" fontId="89" fillId="0" borderId="0" xfId="0" applyFont="1" applyFill="1" applyAlignment="1">
      <alignment horizontal="right" vertical="center"/>
    </xf>
    <xf numFmtId="0" fontId="86" fillId="0" borderId="0" xfId="0" applyFont="1" applyFill="1" applyAlignment="1">
      <alignment horizontal="centerContinuous" vertical="center"/>
    </xf>
    <xf numFmtId="0" fontId="94" fillId="0" borderId="0" xfId="0" applyFont="1" applyFill="1" applyAlignment="1" applyProtection="1">
      <alignment horizontal="center" vertical="center"/>
    </xf>
    <xf numFmtId="0" fontId="95" fillId="0" borderId="0" xfId="0" applyFont="1" applyFill="1" applyAlignment="1">
      <alignment vertical="center" wrapText="1"/>
    </xf>
    <xf numFmtId="0" fontId="86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/>
    </xf>
    <xf numFmtId="0" fontId="96" fillId="0" borderId="45" xfId="0" applyFont="1" applyBorder="1" applyAlignment="1">
      <alignment vertical="center"/>
    </xf>
    <xf numFmtId="14" fontId="88" fillId="0" borderId="0" xfId="0" quotePrefix="1" applyNumberFormat="1" applyFont="1" applyFill="1" applyAlignment="1">
      <alignment horizontal="right" vertical="center"/>
    </xf>
    <xf numFmtId="0" fontId="97" fillId="0" borderId="0" xfId="0" applyFont="1" applyFill="1" applyAlignment="1">
      <alignment vertical="center"/>
    </xf>
    <xf numFmtId="0" fontId="98" fillId="0" borderId="2" xfId="0" applyFont="1" applyFill="1" applyBorder="1" applyAlignment="1">
      <alignment horizontal="center" vertical="center"/>
    </xf>
    <xf numFmtId="168" fontId="98" fillId="0" borderId="3" xfId="0" applyNumberFormat="1" applyFont="1" applyFill="1" applyBorder="1" applyAlignment="1">
      <alignment horizontal="center" vertical="center"/>
    </xf>
    <xf numFmtId="0" fontId="98" fillId="0" borderId="4" xfId="0" applyFont="1" applyFill="1" applyBorder="1" applyAlignment="1">
      <alignment horizontal="center" vertical="center"/>
    </xf>
    <xf numFmtId="168" fontId="98" fillId="0" borderId="0" xfId="0" applyNumberFormat="1" applyFont="1" applyFill="1" applyBorder="1" applyAlignment="1">
      <alignment horizontal="center" vertical="center"/>
    </xf>
    <xf numFmtId="0" fontId="98" fillId="0" borderId="58" xfId="0" quotePrefix="1" applyFont="1" applyFill="1" applyBorder="1" applyAlignment="1">
      <alignment horizontal="center" vertical="center"/>
    </xf>
    <xf numFmtId="0" fontId="98" fillId="0" borderId="27" xfId="0" quotePrefix="1" applyFont="1" applyFill="1" applyBorder="1" applyAlignment="1">
      <alignment horizontal="center" vertical="center"/>
    </xf>
    <xf numFmtId="168" fontId="98" fillId="0" borderId="28" xfId="0" quotePrefix="1" applyNumberFormat="1" applyFont="1" applyFill="1" applyBorder="1" applyAlignment="1">
      <alignment horizontal="center" vertical="center"/>
    </xf>
    <xf numFmtId="168" fontId="98" fillId="0" borderId="0" xfId="0" quotePrefix="1" applyNumberFormat="1" applyFont="1" applyFill="1" applyBorder="1" applyAlignment="1">
      <alignment horizontal="center" vertical="center"/>
    </xf>
    <xf numFmtId="0" fontId="98" fillId="0" borderId="55" xfId="0" applyFont="1" applyFill="1" applyBorder="1" applyAlignment="1" applyProtection="1">
      <alignment vertical="center"/>
    </xf>
    <xf numFmtId="3" fontId="97" fillId="0" borderId="5" xfId="0" applyNumberFormat="1" applyFont="1" applyBorder="1" applyAlignment="1">
      <alignment vertical="center"/>
    </xf>
    <xf numFmtId="3" fontId="97" fillId="0" borderId="6" xfId="0" applyNumberFormat="1" applyFont="1" applyBorder="1" applyAlignment="1">
      <alignment vertical="center"/>
    </xf>
    <xf numFmtId="168" fontId="97" fillId="0" borderId="7" xfId="0" applyNumberFormat="1" applyFont="1" applyBorder="1" applyAlignment="1">
      <alignment vertical="center"/>
    </xf>
    <xf numFmtId="168" fontId="97" fillId="0" borderId="0" xfId="0" applyNumberFormat="1" applyFont="1" applyFill="1" applyBorder="1" applyAlignment="1">
      <alignment vertical="center"/>
    </xf>
    <xf numFmtId="165" fontId="88" fillId="0" borderId="0" xfId="5" applyNumberFormat="1" applyFont="1" applyAlignment="1">
      <alignment vertical="center"/>
    </xf>
    <xf numFmtId="0" fontId="98" fillId="0" borderId="31" xfId="0" applyFont="1" applyFill="1" applyBorder="1" applyAlignment="1" applyProtection="1">
      <alignment vertical="center"/>
    </xf>
    <xf numFmtId="0" fontId="98" fillId="0" borderId="31" xfId="0" applyFont="1" applyFill="1" applyBorder="1" applyAlignment="1">
      <alignment vertical="center"/>
    </xf>
    <xf numFmtId="3" fontId="99" fillId="0" borderId="0" xfId="0" applyNumberFormat="1" applyFont="1" applyAlignment="1">
      <alignment vertical="center"/>
    </xf>
    <xf numFmtId="3" fontId="97" fillId="0" borderId="5" xfId="0" applyNumberFormat="1" applyFont="1" applyFill="1" applyBorder="1" applyAlignment="1">
      <alignment vertical="center"/>
    </xf>
    <xf numFmtId="3" fontId="97" fillId="0" borderId="6" xfId="0" applyNumberFormat="1" applyFont="1" applyFill="1" applyBorder="1" applyAlignment="1">
      <alignment vertical="center"/>
    </xf>
    <xf numFmtId="168" fontId="97" fillId="0" borderId="7" xfId="0" applyNumberFormat="1" applyFont="1" applyFill="1" applyBorder="1" applyAlignment="1">
      <alignment vertical="center"/>
    </xf>
    <xf numFmtId="0" fontId="99" fillId="0" borderId="0" xfId="0" applyFont="1" applyAlignment="1">
      <alignment vertical="center"/>
    </xf>
    <xf numFmtId="3" fontId="97" fillId="0" borderId="11" xfId="0" applyNumberFormat="1" applyFont="1" applyFill="1" applyBorder="1" applyAlignment="1">
      <alignment vertical="center"/>
    </xf>
    <xf numFmtId="165" fontId="99" fillId="0" borderId="0" xfId="5" applyNumberFormat="1" applyFont="1" applyAlignment="1">
      <alignment vertical="center"/>
    </xf>
    <xf numFmtId="0" fontId="98" fillId="0" borderId="31" xfId="0" applyFont="1" applyFill="1" applyBorder="1" applyAlignment="1" applyProtection="1">
      <alignment horizontal="left" vertical="center"/>
    </xf>
    <xf numFmtId="165" fontId="88" fillId="0" borderId="0" xfId="5" applyNumberFormat="1" applyFont="1" applyFill="1" applyAlignment="1">
      <alignment vertical="center"/>
    </xf>
    <xf numFmtId="0" fontId="100" fillId="9" borderId="37" xfId="20" applyFont="1" applyFill="1" applyBorder="1" applyAlignment="1">
      <alignment vertical="center"/>
    </xf>
    <xf numFmtId="3" fontId="100" fillId="9" borderId="13" xfId="20" applyNumberFormat="1" applyFont="1" applyFill="1" applyBorder="1" applyAlignment="1">
      <alignment vertical="center"/>
    </xf>
    <xf numFmtId="3" fontId="100" fillId="9" borderId="14" xfId="20" applyNumberFormat="1" applyFont="1" applyFill="1" applyBorder="1" applyAlignment="1">
      <alignment vertical="center"/>
    </xf>
    <xf numFmtId="168" fontId="100" fillId="9" borderId="12" xfId="20" applyNumberFormat="1" applyFont="1" applyFill="1" applyBorder="1" applyAlignment="1">
      <alignment vertical="center"/>
    </xf>
    <xf numFmtId="168" fontId="98" fillId="0" borderId="0" xfId="0" applyNumberFormat="1" applyFont="1" applyFill="1" applyBorder="1" applyAlignment="1">
      <alignment vertical="center"/>
    </xf>
    <xf numFmtId="0" fontId="98" fillId="0" borderId="37" xfId="0" applyFont="1" applyFill="1" applyBorder="1" applyAlignment="1">
      <alignment vertical="center"/>
    </xf>
    <xf numFmtId="3" fontId="97" fillId="0" borderId="13" xfId="0" applyNumberFormat="1" applyFont="1" applyBorder="1" applyAlignment="1">
      <alignment vertical="center"/>
    </xf>
    <xf numFmtId="3" fontId="97" fillId="0" borderId="14" xfId="0" applyNumberFormat="1" applyFont="1" applyBorder="1" applyAlignment="1">
      <alignment vertical="center"/>
    </xf>
    <xf numFmtId="168" fontId="97" fillId="0" borderId="12" xfId="0" applyNumberFormat="1" applyFont="1" applyBorder="1" applyAlignment="1">
      <alignment vertical="center"/>
    </xf>
    <xf numFmtId="0" fontId="101" fillId="0" borderId="31" xfId="0" applyFont="1" applyFill="1" applyBorder="1" applyAlignment="1">
      <alignment vertical="center"/>
    </xf>
    <xf numFmtId="3" fontId="102" fillId="0" borderId="5" xfId="0" applyNumberFormat="1" applyFont="1" applyBorder="1" applyAlignment="1">
      <alignment vertical="center"/>
    </xf>
    <xf numFmtId="3" fontId="102" fillId="0" borderId="6" xfId="0" applyNumberFormat="1" applyFont="1" applyBorder="1" applyAlignment="1">
      <alignment vertical="center"/>
    </xf>
    <xf numFmtId="168" fontId="102" fillId="0" borderId="7" xfId="0" applyNumberFormat="1" applyFont="1" applyBorder="1" applyAlignment="1">
      <alignment vertical="center"/>
    </xf>
    <xf numFmtId="168" fontId="102" fillId="0" borderId="15" xfId="0" applyNumberFormat="1" applyFont="1" applyBorder="1" applyAlignment="1">
      <alignment vertical="center"/>
    </xf>
    <xf numFmtId="0" fontId="98" fillId="0" borderId="47" xfId="0" applyFont="1" applyFill="1" applyBorder="1" applyAlignment="1">
      <alignment vertical="center"/>
    </xf>
    <xf numFmtId="3" fontId="97" fillId="0" borderId="16" xfId="0" applyNumberFormat="1" applyFont="1" applyBorder="1" applyAlignment="1">
      <alignment vertical="center"/>
    </xf>
    <xf numFmtId="3" fontId="97" fillId="0" borderId="17" xfId="0" applyNumberFormat="1" applyFont="1" applyBorder="1" applyAlignment="1">
      <alignment vertical="center"/>
    </xf>
    <xf numFmtId="168" fontId="97" fillId="0" borderId="18" xfId="0" applyNumberFormat="1" applyFont="1" applyBorder="1" applyAlignment="1">
      <alignment vertical="center"/>
    </xf>
    <xf numFmtId="49" fontId="103" fillId="0" borderId="0" xfId="0" quotePrefix="1" applyNumberFormat="1" applyFont="1" applyFill="1" applyAlignment="1">
      <alignment horizontal="left" vertical="center"/>
    </xf>
    <xf numFmtId="3" fontId="104" fillId="0" borderId="0" xfId="0" applyNumberFormat="1" applyFont="1" applyBorder="1" applyAlignment="1">
      <alignment vertical="center"/>
    </xf>
    <xf numFmtId="0" fontId="104" fillId="0" borderId="0" xfId="0" applyFont="1" applyAlignment="1">
      <alignment vertical="center"/>
    </xf>
    <xf numFmtId="3" fontId="86" fillId="0" borderId="0" xfId="0" applyNumberFormat="1" applyFont="1" applyFill="1" applyBorder="1" applyAlignment="1">
      <alignment vertical="center"/>
    </xf>
    <xf numFmtId="0" fontId="105" fillId="0" borderId="0" xfId="0" applyFont="1" applyFill="1" applyAlignment="1">
      <alignment vertical="center"/>
    </xf>
    <xf numFmtId="0" fontId="104" fillId="0" borderId="0" xfId="0" applyFont="1" applyFill="1" applyAlignment="1">
      <alignment horizontal="left" vertical="center"/>
    </xf>
    <xf numFmtId="165" fontId="104" fillId="0" borderId="0" xfId="5" applyNumberFormat="1" applyFont="1" applyBorder="1" applyAlignment="1">
      <alignment vertical="center"/>
    </xf>
    <xf numFmtId="168" fontId="104" fillId="0" borderId="0" xfId="0" applyNumberFormat="1" applyFont="1" applyBorder="1" applyAlignment="1">
      <alignment vertical="center"/>
    </xf>
    <xf numFmtId="168" fontId="106" fillId="0" borderId="0" xfId="0" applyNumberFormat="1" applyFont="1" applyFill="1" applyBorder="1" applyAlignment="1">
      <alignment vertical="center"/>
    </xf>
    <xf numFmtId="3" fontId="86" fillId="0" borderId="0" xfId="0" applyNumberFormat="1" applyFont="1" applyBorder="1" applyAlignment="1">
      <alignment vertical="center"/>
    </xf>
    <xf numFmtId="165" fontId="107" fillId="0" borderId="0" xfId="5" applyNumberFormat="1" applyFont="1" applyBorder="1" applyAlignment="1">
      <alignment vertical="center"/>
    </xf>
    <xf numFmtId="168" fontId="107" fillId="0" borderId="0" xfId="0" applyNumberFormat="1" applyFont="1" applyBorder="1" applyAlignment="1">
      <alignment vertical="center"/>
    </xf>
    <xf numFmtId="168" fontId="107" fillId="0" borderId="0" xfId="0" applyNumberFormat="1" applyFont="1" applyFill="1" applyBorder="1" applyAlignment="1">
      <alignment vertical="center"/>
    </xf>
    <xf numFmtId="0" fontId="104" fillId="0" borderId="0" xfId="0" applyFont="1" applyFill="1" applyAlignment="1">
      <alignment horizontal="right" vertical="center"/>
    </xf>
    <xf numFmtId="0" fontId="104" fillId="0" borderId="0" xfId="0" applyFont="1" applyFill="1" applyAlignment="1">
      <alignment vertical="center"/>
    </xf>
    <xf numFmtId="3" fontId="86" fillId="0" borderId="0" xfId="0" applyNumberFormat="1" applyFont="1" applyAlignment="1">
      <alignment vertical="center"/>
    </xf>
    <xf numFmtId="49" fontId="86" fillId="0" borderId="0" xfId="0" applyNumberFormat="1" applyFont="1" applyFill="1" applyAlignment="1">
      <alignment vertical="center"/>
    </xf>
    <xf numFmtId="0" fontId="108" fillId="0" borderId="0" xfId="0" applyFont="1" applyAlignment="1">
      <alignment horizontal="right" vertical="center"/>
    </xf>
    <xf numFmtId="3" fontId="86" fillId="0" borderId="0" xfId="0" applyNumberFormat="1" applyFont="1" applyFill="1" applyAlignment="1">
      <alignment vertical="center"/>
    </xf>
    <xf numFmtId="0" fontId="109" fillId="0" borderId="0" xfId="0" applyFont="1" applyAlignment="1">
      <alignment horizontal="right" vertical="center"/>
    </xf>
    <xf numFmtId="49" fontId="109" fillId="0" borderId="0" xfId="0" applyNumberFormat="1" applyFont="1" applyAlignment="1">
      <alignment horizontal="right" vertical="center"/>
    </xf>
    <xf numFmtId="49" fontId="86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center" vertical="center"/>
    </xf>
    <xf numFmtId="0" fontId="113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vertical="center"/>
    </xf>
    <xf numFmtId="0" fontId="115" fillId="0" borderId="0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3" fontId="116" fillId="0" borderId="0" xfId="0" applyNumberFormat="1" applyFont="1" applyFill="1" applyBorder="1" applyAlignment="1">
      <alignment vertical="center"/>
    </xf>
    <xf numFmtId="17" fontId="115" fillId="0" borderId="0" xfId="0" quotePrefix="1" applyNumberFormat="1" applyFont="1" applyFill="1" applyBorder="1" applyAlignment="1">
      <alignment horizontal="center" vertical="center"/>
    </xf>
    <xf numFmtId="3" fontId="117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 applyProtection="1">
      <alignment vertical="center"/>
    </xf>
    <xf numFmtId="3" fontId="99" fillId="0" borderId="0" xfId="0" applyNumberFormat="1" applyFont="1" applyFill="1" applyBorder="1" applyAlignment="1">
      <alignment vertical="center"/>
    </xf>
    <xf numFmtId="3" fontId="88" fillId="0" borderId="0" xfId="0" applyNumberFormat="1" applyFont="1" applyFill="1" applyBorder="1" applyAlignment="1">
      <alignment vertical="center"/>
    </xf>
    <xf numFmtId="3" fontId="114" fillId="0" borderId="0" xfId="0" applyNumberFormat="1" applyFont="1" applyFill="1" applyBorder="1" applyAlignment="1">
      <alignment vertical="center"/>
    </xf>
    <xf numFmtId="164" fontId="88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3" fontId="118" fillId="0" borderId="0" xfId="0" applyNumberFormat="1" applyFont="1" applyFill="1" applyBorder="1" applyAlignment="1">
      <alignment vertical="center"/>
    </xf>
    <xf numFmtId="3" fontId="119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 applyProtection="1">
      <alignment horizontal="left" vertical="center"/>
    </xf>
    <xf numFmtId="3" fontId="115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vertical="center"/>
    </xf>
    <xf numFmtId="0" fontId="121" fillId="0" borderId="0" xfId="21" applyFont="1" applyAlignment="1">
      <alignment horizontal="right" vertical="center"/>
    </xf>
    <xf numFmtId="168" fontId="26" fillId="0" borderId="8" xfId="0" quotePrefix="1" applyNumberFormat="1" applyFont="1" applyFill="1" applyBorder="1" applyAlignment="1">
      <alignment horizontal="right" vertical="center"/>
    </xf>
    <xf numFmtId="168" fontId="26" fillId="0" borderId="56" xfId="0" applyNumberFormat="1" applyFont="1" applyFill="1" applyBorder="1" applyAlignment="1">
      <alignment vertical="center"/>
    </xf>
    <xf numFmtId="3" fontId="26" fillId="0" borderId="38" xfId="0" applyNumberFormat="1" applyFont="1" applyFill="1" applyBorder="1" applyAlignment="1">
      <alignment vertical="center"/>
    </xf>
    <xf numFmtId="167" fontId="25" fillId="0" borderId="39" xfId="0" applyNumberFormat="1" applyFont="1" applyFill="1" applyBorder="1" applyAlignment="1">
      <alignment vertical="center"/>
    </xf>
    <xf numFmtId="3" fontId="25" fillId="0" borderId="11" xfId="0" applyNumberFormat="1" applyFont="1" applyFill="1" applyBorder="1" applyAlignment="1">
      <alignment vertical="center"/>
    </xf>
    <xf numFmtId="167" fontId="26" fillId="0" borderId="11" xfId="0" applyNumberFormat="1" applyFont="1" applyFill="1" applyBorder="1" applyAlignment="1">
      <alignment vertical="center"/>
    </xf>
    <xf numFmtId="0" fontId="26" fillId="0" borderId="58" xfId="0" quotePrefix="1" applyFont="1" applyFill="1" applyBorder="1" applyAlignment="1">
      <alignment horizontal="center" vertical="center"/>
    </xf>
    <xf numFmtId="0" fontId="26" fillId="0" borderId="27" xfId="0" quotePrefix="1" applyFont="1" applyFill="1" applyBorder="1" applyAlignment="1">
      <alignment horizontal="center" vertical="center"/>
    </xf>
    <xf numFmtId="167" fontId="26" fillId="0" borderId="46" xfId="0" applyNumberFormat="1" applyFont="1" applyFill="1" applyBorder="1" applyAlignment="1">
      <alignment vertical="center"/>
    </xf>
    <xf numFmtId="167" fontId="26" fillId="0" borderId="0" xfId="0" applyNumberFormat="1" applyFont="1" applyFill="1" applyBorder="1" applyAlignment="1">
      <alignment vertical="center"/>
    </xf>
    <xf numFmtId="0" fontId="26" fillId="0" borderId="60" xfId="0" applyFont="1" applyFill="1" applyBorder="1" applyAlignment="1">
      <alignment vertical="center"/>
    </xf>
    <xf numFmtId="167" fontId="26" fillId="0" borderId="58" xfId="0" applyNumberFormat="1" applyFont="1" applyFill="1" applyBorder="1" applyAlignment="1">
      <alignment vertical="center"/>
    </xf>
    <xf numFmtId="167" fontId="26" fillId="0" borderId="27" xfId="0" applyNumberFormat="1" applyFont="1" applyFill="1" applyBorder="1" applyAlignment="1">
      <alignment vertical="center"/>
    </xf>
    <xf numFmtId="3" fontId="26" fillId="0" borderId="27" xfId="0" applyNumberFormat="1" applyFont="1" applyFill="1" applyBorder="1" applyAlignment="1">
      <alignment vertical="center"/>
    </xf>
    <xf numFmtId="168" fontId="26" fillId="0" borderId="28" xfId="0" applyNumberFormat="1" applyFont="1" applyFill="1" applyBorder="1" applyAlignment="1">
      <alignment vertical="center"/>
    </xf>
    <xf numFmtId="167" fontId="26" fillId="0" borderId="60" xfId="0" applyNumberFormat="1" applyFont="1" applyFill="1" applyBorder="1" applyAlignment="1">
      <alignment vertical="center"/>
    </xf>
    <xf numFmtId="168" fontId="25" fillId="0" borderId="61" xfId="0" applyNumberFormat="1" applyFont="1" applyFill="1" applyBorder="1" applyAlignment="1">
      <alignment vertical="center"/>
    </xf>
    <xf numFmtId="3" fontId="25" fillId="0" borderId="35" xfId="0" applyNumberFormat="1" applyFont="1" applyFill="1" applyBorder="1" applyAlignment="1">
      <alignment vertical="center"/>
    </xf>
    <xf numFmtId="0" fontId="26" fillId="0" borderId="62" xfId="0" applyFont="1" applyFill="1" applyBorder="1" applyAlignment="1">
      <alignment vertical="center"/>
    </xf>
    <xf numFmtId="167" fontId="26" fillId="0" borderId="62" xfId="0" applyNumberFormat="1" applyFont="1" applyFill="1" applyBorder="1" applyAlignment="1">
      <alignment vertical="center"/>
    </xf>
    <xf numFmtId="170" fontId="26" fillId="0" borderId="3" xfId="0" applyNumberFormat="1" applyFont="1" applyFill="1" applyBorder="1" applyAlignment="1">
      <alignment vertical="center"/>
    </xf>
    <xf numFmtId="0" fontId="93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90" fillId="0" borderId="48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90" fillId="0" borderId="49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0" fontId="92" fillId="0" borderId="2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center" vertical="center"/>
    </xf>
    <xf numFmtId="3" fontId="26" fillId="0" borderId="51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45" fillId="9" borderId="0" xfId="0" applyFont="1" applyFill="1" applyAlignment="1">
      <alignment horizontal="center" vertical="center" wrapText="1"/>
    </xf>
    <xf numFmtId="0" fontId="80" fillId="0" borderId="0" xfId="0" applyFont="1" applyFill="1" applyAlignment="1">
      <alignment horizontal="center"/>
    </xf>
    <xf numFmtId="0" fontId="6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70" fillId="9" borderId="0" xfId="0" applyFont="1" applyFill="1" applyAlignment="1">
      <alignment horizontal="center" vertical="center" wrapText="1"/>
    </xf>
    <xf numFmtId="3" fontId="77" fillId="0" borderId="50" xfId="0" applyNumberFormat="1" applyFont="1" applyFill="1" applyBorder="1" applyAlignment="1">
      <alignment horizontal="center" vertical="center"/>
    </xf>
    <xf numFmtId="0" fontId="74" fillId="0" borderId="51" xfId="0" applyFont="1" applyBorder="1" applyAlignment="1">
      <alignment horizontal="center" vertical="center"/>
    </xf>
    <xf numFmtId="0" fontId="74" fillId="0" borderId="52" xfId="0" applyFont="1" applyBorder="1" applyAlignment="1">
      <alignment horizontal="center" vertical="center"/>
    </xf>
    <xf numFmtId="0" fontId="77" fillId="0" borderId="50" xfId="0" applyFont="1" applyBorder="1" applyAlignment="1">
      <alignment horizontal="center" vertical="center" wrapText="1"/>
    </xf>
    <xf numFmtId="0" fontId="74" fillId="0" borderId="51" xfId="0" applyFont="1" applyBorder="1" applyAlignment="1">
      <alignment horizontal="center" vertical="center" wrapText="1"/>
    </xf>
    <xf numFmtId="0" fontId="74" fillId="0" borderId="52" xfId="0" applyFont="1" applyBorder="1" applyAlignment="1">
      <alignment horizontal="center" vertical="center" wrapText="1"/>
    </xf>
  </cellXfs>
  <cellStyles count="22">
    <cellStyle name="20% - 1. jelölőszín" xfId="20" builtinId="30"/>
    <cellStyle name="Detail ligne" xfId="1"/>
    <cellStyle name="Dezimal_ACEA" xfId="2"/>
    <cellStyle name="Ligne détail" xfId="3"/>
    <cellStyle name="Magyarázó szöveg" xfId="21" builtinId="53"/>
    <cellStyle name="Normál" xfId="0" builtinId="0"/>
    <cellStyle name="Normal 2" xfId="4"/>
    <cellStyle name="Összesen" xfId="14" builtinId="25" customBuiltin="1"/>
    <cellStyle name="Standard_ACEA" xfId="6"/>
    <cellStyle name="Százalék" xfId="5" builtinId="5"/>
    <cellStyle name="Titre colonne" xfId="7"/>
    <cellStyle name="Titre colonnes" xfId="8"/>
    <cellStyle name="Titre general" xfId="9"/>
    <cellStyle name="Titre général" xfId="10"/>
    <cellStyle name="Titre ligne" xfId="11"/>
    <cellStyle name="Titre lignes" xfId="12"/>
    <cellStyle name="Titre tableau" xfId="13"/>
    <cellStyle name="Total intermediaire" xfId="15"/>
    <cellStyle name="Total intermediaire 0" xfId="16"/>
    <cellStyle name="Total intermediaire 1" xfId="17"/>
    <cellStyle name="Total tableau" xfId="18"/>
    <cellStyle name="Währung_ACEA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707390</xdr:colOff>
      <xdr:row>1</xdr:row>
      <xdr:rowOff>34925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3DE217F-F8F8-4D36-A6B9-14B0EEAF5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9</xdr:col>
      <xdr:colOff>439505</xdr:colOff>
      <xdr:row>66</xdr:row>
      <xdr:rowOff>100437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C140AB2-3661-449B-975A-53307A524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0753725"/>
          <a:ext cx="6840305" cy="2700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225425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A8E9B8C-FFE8-4EDE-A4F3-FA9B4CD7057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7EB1E73-E855-443E-BD04-3335AA9A66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292100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A0F2293-05A8-4EA0-8407-EF4877CEF1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4"/>
  <sheetViews>
    <sheetView showGridLines="0" tabSelected="1" view="pageBreakPreview" topLeftCell="B1" zoomScaleNormal="100" zoomScaleSheetLayoutView="100" workbookViewId="0">
      <selection activeCell="C80" sqref="C80"/>
    </sheetView>
  </sheetViews>
  <sheetFormatPr defaultColWidth="9.109375" defaultRowHeight="13.8"/>
  <cols>
    <col min="1" max="1" width="17.33203125" style="268" hidden="1" customWidth="1"/>
    <col min="2" max="2" width="11.6640625" style="268" customWidth="1"/>
    <col min="3" max="3" width="25.6640625" style="286" customWidth="1"/>
    <col min="4" max="9" width="11.6640625" style="268" customWidth="1"/>
    <col min="10" max="10" width="11.6640625" style="286" customWidth="1"/>
    <col min="11" max="11" width="12.33203125" style="268" customWidth="1"/>
    <col min="12" max="12" width="9.109375" style="268"/>
    <col min="13" max="13" width="10.109375" style="268" bestFit="1" customWidth="1"/>
    <col min="14" max="14" width="10.6640625" style="268" customWidth="1"/>
    <col min="15" max="15" width="10.109375" style="268" customWidth="1"/>
    <col min="16" max="16" width="8.6640625" style="268" customWidth="1"/>
    <col min="17" max="16384" width="9.109375" style="268"/>
  </cols>
  <sheetData>
    <row r="1" spans="1:20" ht="46.5" customHeight="1" thickBot="1">
      <c r="A1" s="264"/>
      <c r="B1" s="264"/>
      <c r="C1" s="265"/>
      <c r="D1" s="265" t="s">
        <v>66</v>
      </c>
      <c r="E1" s="266"/>
      <c r="F1" s="266"/>
      <c r="G1" s="266"/>
      <c r="H1" s="266"/>
      <c r="I1" s="264"/>
      <c r="J1" s="267"/>
    </row>
    <row r="2" spans="1:20" ht="15" customHeight="1" thickTop="1">
      <c r="A2" s="264"/>
      <c r="B2" s="264"/>
      <c r="C2" s="265"/>
      <c r="D2" s="269"/>
      <c r="E2" s="270"/>
      <c r="F2" s="270"/>
      <c r="G2" s="270"/>
      <c r="H2" s="270"/>
      <c r="I2" s="271"/>
      <c r="J2" s="272"/>
      <c r="K2" s="273"/>
    </row>
    <row r="3" spans="1:20" ht="30" customHeight="1">
      <c r="A3" s="264"/>
      <c r="B3" s="274"/>
      <c r="C3" s="265"/>
      <c r="D3" s="404" t="s">
        <v>75</v>
      </c>
      <c r="E3" s="405"/>
      <c r="F3" s="405"/>
      <c r="G3" s="405"/>
      <c r="H3" s="405"/>
      <c r="I3" s="406"/>
      <c r="J3" s="275"/>
      <c r="K3" s="273"/>
    </row>
    <row r="4" spans="1:20" ht="20.100000000000001" customHeight="1">
      <c r="A4" s="264"/>
      <c r="B4" s="276"/>
      <c r="C4" s="265"/>
      <c r="D4" s="407" t="s">
        <v>118</v>
      </c>
      <c r="E4" s="405"/>
      <c r="F4" s="405"/>
      <c r="G4" s="405"/>
      <c r="H4" s="405"/>
      <c r="I4" s="406"/>
      <c r="J4" s="275"/>
      <c r="K4" s="273"/>
    </row>
    <row r="5" spans="1:20" ht="15" customHeight="1" thickBot="1">
      <c r="A5" s="264"/>
      <c r="B5" s="276"/>
      <c r="C5" s="265"/>
      <c r="D5" s="277"/>
      <c r="E5" s="278"/>
      <c r="F5" s="278"/>
      <c r="G5" s="278"/>
      <c r="H5" s="278"/>
      <c r="I5" s="279"/>
      <c r="J5" s="272"/>
      <c r="K5" s="273"/>
    </row>
    <row r="6" spans="1:20" ht="33.75" customHeight="1" thickTop="1">
      <c r="A6" s="264"/>
      <c r="B6" s="280"/>
      <c r="C6" s="267"/>
      <c r="D6" s="409" t="s">
        <v>0</v>
      </c>
      <c r="E6" s="409"/>
      <c r="F6" s="409"/>
      <c r="G6" s="409"/>
      <c r="H6" s="409"/>
      <c r="I6" s="409"/>
      <c r="J6" s="281"/>
    </row>
    <row r="7" spans="1:20" ht="15.6">
      <c r="A7" s="264"/>
      <c r="B7" s="280"/>
      <c r="C7" s="267"/>
      <c r="D7" s="399" t="s">
        <v>1</v>
      </c>
      <c r="E7" s="399"/>
      <c r="F7" s="399"/>
      <c r="G7" s="399"/>
      <c r="H7" s="399"/>
      <c r="I7" s="399"/>
      <c r="J7" s="281"/>
    </row>
    <row r="8" spans="1:20" ht="17.399999999999999">
      <c r="A8" s="264"/>
      <c r="B8" s="280"/>
      <c r="C8" s="267"/>
      <c r="D8" s="399" t="s">
        <v>84</v>
      </c>
      <c r="E8" s="399"/>
      <c r="F8" s="399"/>
      <c r="G8" s="399"/>
      <c r="H8" s="399"/>
      <c r="I8" s="399"/>
      <c r="J8" s="282"/>
    </row>
    <row r="9" spans="1:20" ht="13.5" customHeight="1">
      <c r="A9" s="264"/>
      <c r="B9" s="264"/>
      <c r="C9" s="283"/>
      <c r="D9" s="283"/>
      <c r="E9" s="283"/>
      <c r="F9" s="283"/>
      <c r="G9" s="283"/>
      <c r="H9" s="283"/>
      <c r="I9" s="283"/>
      <c r="J9" s="284"/>
      <c r="K9" s="285"/>
    </row>
    <row r="10" spans="1:20" ht="14.4" thickBot="1">
      <c r="A10" s="264"/>
      <c r="D10" s="287"/>
      <c r="E10" s="287"/>
      <c r="F10" s="287"/>
      <c r="G10" s="287"/>
      <c r="H10" s="287"/>
      <c r="I10" s="288">
        <v>43208</v>
      </c>
      <c r="J10" s="288"/>
      <c r="K10" s="285"/>
    </row>
    <row r="11" spans="1:20" ht="14.4">
      <c r="C11" s="289"/>
      <c r="D11" s="375" t="s">
        <v>116</v>
      </c>
      <c r="E11" s="290" t="str">
        <f>D11</f>
        <v>March</v>
      </c>
      <c r="F11" s="291" t="s">
        <v>76</v>
      </c>
      <c r="G11" s="375" t="s">
        <v>117</v>
      </c>
      <c r="H11" s="292" t="str">
        <f>G11</f>
        <v>Jan - Mar</v>
      </c>
      <c r="I11" s="291" t="s">
        <v>76</v>
      </c>
      <c r="J11" s="293"/>
    </row>
    <row r="12" spans="1:20" ht="15" thickBot="1">
      <c r="C12" s="289"/>
      <c r="D12" s="384" t="s">
        <v>96</v>
      </c>
      <c r="E12" s="385" t="s">
        <v>80</v>
      </c>
      <c r="F12" s="18" t="s">
        <v>97</v>
      </c>
      <c r="G12" s="294" t="str">
        <f>D12</f>
        <v>'18</v>
      </c>
      <c r="H12" s="295" t="str">
        <f>E12</f>
        <v>'17</v>
      </c>
      <c r="I12" s="296" t="str">
        <f>F12</f>
        <v>18/17</v>
      </c>
      <c r="J12" s="297"/>
    </row>
    <row r="13" spans="1:20" ht="14.4">
      <c r="C13" s="298" t="s">
        <v>24</v>
      </c>
      <c r="D13" s="299">
        <v>35407</v>
      </c>
      <c r="E13" s="300">
        <v>36830</v>
      </c>
      <c r="F13" s="301">
        <v>-3.8636980722237304</v>
      </c>
      <c r="G13" s="299">
        <v>90474</v>
      </c>
      <c r="H13" s="300">
        <v>88493</v>
      </c>
      <c r="I13" s="301">
        <v>2.2385951431186646</v>
      </c>
      <c r="J13" s="302"/>
      <c r="M13" s="303"/>
    </row>
    <row r="14" spans="1:20" ht="14.4">
      <c r="C14" s="304" t="s">
        <v>2</v>
      </c>
      <c r="D14" s="299">
        <v>58431</v>
      </c>
      <c r="E14" s="300">
        <v>61066</v>
      </c>
      <c r="F14" s="301">
        <v>-4.3150034389021714</v>
      </c>
      <c r="G14" s="299">
        <v>165557</v>
      </c>
      <c r="H14" s="300">
        <v>164709</v>
      </c>
      <c r="I14" s="301">
        <v>0.51484739753140385</v>
      </c>
      <c r="J14" s="302"/>
      <c r="M14" s="303"/>
    </row>
    <row r="15" spans="1:20" ht="14.4">
      <c r="C15" s="305" t="s">
        <v>29</v>
      </c>
      <c r="D15" s="299">
        <v>3312</v>
      </c>
      <c r="E15" s="300">
        <v>3005</v>
      </c>
      <c r="F15" s="301">
        <v>10.21630615640599</v>
      </c>
      <c r="G15" s="299">
        <v>8336</v>
      </c>
      <c r="H15" s="300">
        <v>6607</v>
      </c>
      <c r="I15" s="301">
        <v>26.169214469502045</v>
      </c>
      <c r="J15" s="302"/>
      <c r="L15" s="306"/>
      <c r="M15" s="306"/>
      <c r="N15" s="306"/>
      <c r="O15" s="306"/>
      <c r="P15" s="306"/>
      <c r="Q15" s="306"/>
      <c r="R15" s="306"/>
      <c r="S15" s="306"/>
      <c r="T15" s="306"/>
    </row>
    <row r="16" spans="1:20" ht="14.4">
      <c r="C16" s="305" t="s">
        <v>69</v>
      </c>
      <c r="D16" s="299">
        <v>6296</v>
      </c>
      <c r="E16" s="300">
        <v>5381</v>
      </c>
      <c r="F16" s="301">
        <v>17.004274298457535</v>
      </c>
      <c r="G16" s="299">
        <v>13876</v>
      </c>
      <c r="H16" s="300">
        <v>10810</v>
      </c>
      <c r="I16" s="301">
        <v>28.362627197039782</v>
      </c>
      <c r="J16" s="302"/>
      <c r="K16" s="306"/>
      <c r="L16" s="306"/>
      <c r="M16" s="306"/>
      <c r="N16" s="306"/>
      <c r="O16" s="306"/>
      <c r="P16" s="306"/>
      <c r="Q16" s="306"/>
      <c r="R16" s="306"/>
      <c r="S16" s="306"/>
      <c r="T16" s="306"/>
    </row>
    <row r="17" spans="2:20" ht="14.4">
      <c r="C17" s="305" t="s">
        <v>83</v>
      </c>
      <c r="D17" s="299">
        <v>1906</v>
      </c>
      <c r="E17" s="300">
        <v>1410</v>
      </c>
      <c r="F17" s="301">
        <v>35.177304964539005</v>
      </c>
      <c r="G17" s="299">
        <v>4189</v>
      </c>
      <c r="H17" s="300">
        <v>3640</v>
      </c>
      <c r="I17" s="301">
        <v>15.082417582417582</v>
      </c>
      <c r="J17" s="302"/>
      <c r="K17" s="306"/>
      <c r="L17" s="306"/>
      <c r="M17" s="306"/>
      <c r="N17" s="306"/>
      <c r="O17" s="306"/>
      <c r="P17" s="306"/>
      <c r="Q17" s="306"/>
      <c r="R17" s="306"/>
      <c r="S17" s="306"/>
      <c r="T17" s="306"/>
    </row>
    <row r="18" spans="2:20" ht="14.4">
      <c r="C18" s="305" t="s">
        <v>22</v>
      </c>
      <c r="D18" s="299">
        <v>24453</v>
      </c>
      <c r="E18" s="300">
        <v>26786</v>
      </c>
      <c r="F18" s="301">
        <v>-8.7097737624132012</v>
      </c>
      <c r="G18" s="299">
        <v>67873</v>
      </c>
      <c r="H18" s="300">
        <v>68059</v>
      </c>
      <c r="I18" s="301">
        <v>-0.27329229051264342</v>
      </c>
      <c r="J18" s="302"/>
      <c r="K18" s="306"/>
      <c r="L18" s="306"/>
      <c r="M18" s="306"/>
      <c r="N18" s="306"/>
      <c r="O18" s="306"/>
      <c r="P18" s="306"/>
      <c r="Q18" s="306"/>
      <c r="R18" s="306"/>
      <c r="S18" s="306"/>
      <c r="T18" s="306"/>
    </row>
    <row r="19" spans="2:20" ht="14.4">
      <c r="C19" s="305" t="s">
        <v>25</v>
      </c>
      <c r="D19" s="299">
        <v>19758</v>
      </c>
      <c r="E19" s="300">
        <v>22760</v>
      </c>
      <c r="F19" s="301">
        <v>-13.189806678383128</v>
      </c>
      <c r="G19" s="299">
        <v>56956</v>
      </c>
      <c r="H19" s="300">
        <v>59923</v>
      </c>
      <c r="I19" s="301">
        <v>-4.9513542379386877</v>
      </c>
      <c r="J19" s="302"/>
      <c r="K19" s="306"/>
      <c r="M19" s="303"/>
    </row>
    <row r="20" spans="2:20" ht="14.4">
      <c r="C20" s="305" t="s">
        <v>20</v>
      </c>
      <c r="D20" s="299">
        <v>2278</v>
      </c>
      <c r="E20" s="300">
        <v>2191</v>
      </c>
      <c r="F20" s="301">
        <v>3.9707895937927886</v>
      </c>
      <c r="G20" s="299">
        <v>6632</v>
      </c>
      <c r="H20" s="300">
        <v>5743</v>
      </c>
      <c r="I20" s="301">
        <v>15.479714434964304</v>
      </c>
      <c r="J20" s="302"/>
      <c r="L20" s="306"/>
      <c r="M20" s="306"/>
      <c r="N20" s="306"/>
      <c r="O20" s="306"/>
      <c r="P20" s="306"/>
      <c r="Q20" s="306"/>
      <c r="R20" s="306"/>
      <c r="S20" s="306"/>
      <c r="T20" s="306"/>
    </row>
    <row r="21" spans="2:20" ht="14.4">
      <c r="C21" s="305" t="s">
        <v>3</v>
      </c>
      <c r="D21" s="299">
        <v>11721</v>
      </c>
      <c r="E21" s="300">
        <v>11214</v>
      </c>
      <c r="F21" s="301">
        <v>4.5211342964151955</v>
      </c>
      <c r="G21" s="299">
        <v>34413</v>
      </c>
      <c r="H21" s="300">
        <v>33126</v>
      </c>
      <c r="I21" s="301">
        <v>3.8851657308458609</v>
      </c>
      <c r="J21" s="302"/>
      <c r="K21" s="306"/>
      <c r="M21" s="303"/>
    </row>
    <row r="22" spans="2:20" ht="14.4">
      <c r="C22" s="305" t="s">
        <v>4</v>
      </c>
      <c r="D22" s="299">
        <v>231103</v>
      </c>
      <c r="E22" s="300">
        <v>226134</v>
      </c>
      <c r="F22" s="301">
        <v>2.1973697011506452</v>
      </c>
      <c r="G22" s="299">
        <v>556842</v>
      </c>
      <c r="H22" s="300">
        <v>541054</v>
      </c>
      <c r="I22" s="301">
        <v>2.9180081840259939</v>
      </c>
      <c r="J22" s="302"/>
      <c r="M22" s="303"/>
    </row>
    <row r="23" spans="2:20" ht="14.4">
      <c r="C23" s="305" t="s">
        <v>5</v>
      </c>
      <c r="D23" s="307">
        <v>347433</v>
      </c>
      <c r="E23" s="308">
        <v>359683</v>
      </c>
      <c r="F23" s="309">
        <v>-3.4057767534189827</v>
      </c>
      <c r="G23" s="307">
        <v>878611</v>
      </c>
      <c r="H23" s="308">
        <v>844684</v>
      </c>
      <c r="I23" s="309">
        <v>4.0165316260281951</v>
      </c>
      <c r="J23" s="302"/>
      <c r="M23" s="303"/>
    </row>
    <row r="24" spans="2:20" ht="14.4">
      <c r="C24" s="305" t="s">
        <v>6</v>
      </c>
      <c r="D24" s="299">
        <v>11058</v>
      </c>
      <c r="E24" s="300">
        <v>9445</v>
      </c>
      <c r="F24" s="301">
        <v>17.077818951826362</v>
      </c>
      <c r="G24" s="299">
        <v>26781</v>
      </c>
      <c r="H24" s="300">
        <v>21097</v>
      </c>
      <c r="I24" s="301">
        <v>26.942219272882401</v>
      </c>
      <c r="J24" s="302"/>
      <c r="M24" s="303"/>
    </row>
    <row r="25" spans="2:20" ht="14.4">
      <c r="C25" s="305" t="s">
        <v>63</v>
      </c>
      <c r="D25" s="299">
        <v>12748</v>
      </c>
      <c r="E25" s="300">
        <v>9924</v>
      </c>
      <c r="F25" s="301">
        <v>28.456267634018538</v>
      </c>
      <c r="G25" s="299">
        <v>31609</v>
      </c>
      <c r="H25" s="300">
        <v>24347</v>
      </c>
      <c r="I25" s="301">
        <v>29.827083418901712</v>
      </c>
      <c r="J25" s="302"/>
      <c r="L25" s="306"/>
      <c r="M25" s="306"/>
      <c r="N25" s="306"/>
      <c r="O25" s="306"/>
      <c r="P25" s="306"/>
      <c r="Q25" s="306"/>
      <c r="R25" s="306"/>
      <c r="S25" s="306"/>
      <c r="T25" s="306"/>
    </row>
    <row r="26" spans="2:20" ht="14.4">
      <c r="C26" s="305" t="s">
        <v>62</v>
      </c>
      <c r="D26" s="299">
        <v>17764</v>
      </c>
      <c r="E26" s="300">
        <v>19890</v>
      </c>
      <c r="F26" s="301">
        <v>-10.688788335847159</v>
      </c>
      <c r="G26" s="299">
        <v>71802</v>
      </c>
      <c r="H26" s="300">
        <v>75982</v>
      </c>
      <c r="I26" s="301">
        <v>-5.5013029401700404</v>
      </c>
      <c r="J26" s="302"/>
      <c r="K26" s="306"/>
      <c r="M26" s="303"/>
    </row>
    <row r="27" spans="2:20" ht="14.4">
      <c r="C27" s="305" t="s">
        <v>7</v>
      </c>
      <c r="D27" s="299">
        <v>213731</v>
      </c>
      <c r="E27" s="300">
        <v>226780</v>
      </c>
      <c r="F27" s="301">
        <v>-5.7540347473322164</v>
      </c>
      <c r="G27" s="299">
        <v>574130</v>
      </c>
      <c r="H27" s="300">
        <v>583162</v>
      </c>
      <c r="I27" s="301">
        <v>-1.5487977611709953</v>
      </c>
      <c r="J27" s="302"/>
      <c r="M27" s="303"/>
    </row>
    <row r="28" spans="2:20" ht="14.4">
      <c r="C28" s="305" t="s">
        <v>78</v>
      </c>
      <c r="D28" s="299">
        <v>1402</v>
      </c>
      <c r="E28" s="300">
        <v>1442</v>
      </c>
      <c r="F28" s="301">
        <v>-2.7739251040221915</v>
      </c>
      <c r="G28" s="299">
        <v>4185</v>
      </c>
      <c r="H28" s="300">
        <v>4064</v>
      </c>
      <c r="I28" s="301">
        <v>2.9773622047244093</v>
      </c>
      <c r="J28" s="302"/>
      <c r="L28" s="306"/>
      <c r="M28" s="306"/>
      <c r="N28" s="306"/>
      <c r="O28" s="306"/>
      <c r="P28" s="306"/>
      <c r="Q28" s="306"/>
      <c r="R28" s="306"/>
      <c r="S28" s="306"/>
      <c r="T28" s="306"/>
    </row>
    <row r="29" spans="2:20" ht="14.4">
      <c r="C29" s="305" t="s">
        <v>21</v>
      </c>
      <c r="D29" s="299">
        <v>2761</v>
      </c>
      <c r="E29" s="300">
        <v>2053</v>
      </c>
      <c r="F29" s="301">
        <v>34.486117876278612</v>
      </c>
      <c r="G29" s="299">
        <v>6477</v>
      </c>
      <c r="H29" s="300">
        <v>5524</v>
      </c>
      <c r="I29" s="301">
        <v>17.25199131064446</v>
      </c>
      <c r="J29" s="302"/>
      <c r="K29" s="306"/>
      <c r="L29" s="306"/>
      <c r="M29" s="306"/>
      <c r="N29" s="306"/>
      <c r="O29" s="306"/>
      <c r="P29" s="306"/>
      <c r="Q29" s="306"/>
      <c r="R29" s="306"/>
      <c r="S29" s="306"/>
      <c r="T29" s="306"/>
    </row>
    <row r="30" spans="2:20" ht="14.4">
      <c r="C30" s="376" t="s">
        <v>110</v>
      </c>
      <c r="D30" s="299">
        <v>5379</v>
      </c>
      <c r="E30" s="300">
        <v>5191</v>
      </c>
      <c r="F30" s="301">
        <v>3.6216528607204777</v>
      </c>
      <c r="G30" s="299">
        <v>14296</v>
      </c>
      <c r="H30" s="300">
        <v>13341</v>
      </c>
      <c r="I30" s="301">
        <v>7.1583839292406877</v>
      </c>
      <c r="J30" s="302"/>
      <c r="K30" s="306"/>
      <c r="M30" s="303"/>
    </row>
    <row r="31" spans="2:20" ht="14.4">
      <c r="C31" s="305" t="s">
        <v>8</v>
      </c>
      <c r="D31" s="299">
        <v>42194</v>
      </c>
      <c r="E31" s="300">
        <v>36590</v>
      </c>
      <c r="F31" s="301">
        <v>15.315660016397922</v>
      </c>
      <c r="G31" s="299">
        <v>136023</v>
      </c>
      <c r="H31" s="300">
        <v>119697</v>
      </c>
      <c r="I31" s="301">
        <v>13.639439584952004</v>
      </c>
      <c r="J31" s="302"/>
      <c r="M31" s="303"/>
    </row>
    <row r="32" spans="2:20" ht="14.4">
      <c r="B32" s="310"/>
      <c r="C32" s="305" t="s">
        <v>61</v>
      </c>
      <c r="D32" s="307">
        <v>51669</v>
      </c>
      <c r="E32" s="311">
        <v>49429</v>
      </c>
      <c r="F32" s="309">
        <v>4.5317526148617207</v>
      </c>
      <c r="G32" s="307">
        <v>139885</v>
      </c>
      <c r="H32" s="311">
        <v>125932</v>
      </c>
      <c r="I32" s="309">
        <v>11.079789092526125</v>
      </c>
      <c r="J32" s="302"/>
      <c r="L32" s="306"/>
      <c r="M32" s="306"/>
      <c r="N32" s="306"/>
      <c r="O32" s="306"/>
      <c r="P32" s="306"/>
      <c r="Q32" s="306"/>
      <c r="R32" s="306"/>
      <c r="S32" s="306"/>
      <c r="T32" s="306"/>
    </row>
    <row r="33" spans="2:20" s="310" customFormat="1" ht="14.4">
      <c r="B33" s="268"/>
      <c r="C33" s="376" t="s">
        <v>109</v>
      </c>
      <c r="D33" s="299">
        <v>27818</v>
      </c>
      <c r="E33" s="300">
        <v>25980</v>
      </c>
      <c r="F33" s="301">
        <v>7.0746728252501931</v>
      </c>
      <c r="G33" s="299">
        <v>63139</v>
      </c>
      <c r="H33" s="300">
        <v>59869</v>
      </c>
      <c r="I33" s="301">
        <v>5.4619252033606704</v>
      </c>
      <c r="J33" s="302"/>
      <c r="K33" s="306"/>
      <c r="M33" s="312"/>
    </row>
    <row r="34" spans="2:20" ht="14.4">
      <c r="C34" s="305" t="s">
        <v>68</v>
      </c>
      <c r="D34" s="307">
        <v>8122</v>
      </c>
      <c r="E34" s="311">
        <v>6915</v>
      </c>
      <c r="F34" s="309">
        <v>17.454808387563268</v>
      </c>
      <c r="G34" s="299">
        <v>28643</v>
      </c>
      <c r="H34" s="311">
        <v>22276</v>
      </c>
      <c r="I34" s="309">
        <v>28.582330759561859</v>
      </c>
      <c r="J34" s="302"/>
      <c r="K34" s="310"/>
      <c r="L34" s="306"/>
      <c r="M34" s="306"/>
      <c r="N34" s="306"/>
      <c r="O34" s="306"/>
      <c r="P34" s="306"/>
      <c r="Q34" s="306"/>
      <c r="R34" s="306"/>
      <c r="S34" s="306"/>
      <c r="T34" s="306"/>
    </row>
    <row r="35" spans="2:20" ht="14.4">
      <c r="C35" s="305" t="s">
        <v>27</v>
      </c>
      <c r="D35" s="299">
        <v>8550</v>
      </c>
      <c r="E35" s="300">
        <v>9038</v>
      </c>
      <c r="F35" s="301">
        <v>-5.3994246514715645</v>
      </c>
      <c r="G35" s="299">
        <v>24343</v>
      </c>
      <c r="H35" s="300">
        <v>22814</v>
      </c>
      <c r="I35" s="301">
        <v>6.7020250723240107</v>
      </c>
      <c r="J35" s="302"/>
      <c r="K35" s="306"/>
      <c r="L35" s="306"/>
      <c r="M35" s="306"/>
      <c r="N35" s="306"/>
      <c r="O35" s="306"/>
      <c r="P35" s="306"/>
      <c r="Q35" s="306"/>
      <c r="R35" s="306"/>
      <c r="S35" s="306"/>
      <c r="T35" s="306"/>
    </row>
    <row r="36" spans="2:20" ht="14.4">
      <c r="B36" s="286"/>
      <c r="C36" s="305" t="s">
        <v>26</v>
      </c>
      <c r="D36" s="307">
        <v>7855</v>
      </c>
      <c r="E36" s="300">
        <v>6538</v>
      </c>
      <c r="F36" s="301">
        <v>20.143774854695625</v>
      </c>
      <c r="G36" s="307">
        <v>20359</v>
      </c>
      <c r="H36" s="300">
        <v>18690</v>
      </c>
      <c r="I36" s="301">
        <v>8.9299090422685925</v>
      </c>
      <c r="J36" s="302"/>
      <c r="K36" s="306"/>
      <c r="L36" s="306"/>
      <c r="M36" s="306"/>
      <c r="N36" s="306"/>
      <c r="O36" s="306"/>
      <c r="P36" s="306"/>
      <c r="Q36" s="306"/>
      <c r="R36" s="306"/>
      <c r="S36" s="306"/>
      <c r="T36" s="306"/>
    </row>
    <row r="37" spans="2:20" s="286" customFormat="1" ht="14.4">
      <c r="B37" s="268"/>
      <c r="C37" s="313" t="s">
        <v>23</v>
      </c>
      <c r="D37" s="307">
        <v>128175</v>
      </c>
      <c r="E37" s="311">
        <v>125600</v>
      </c>
      <c r="F37" s="309">
        <v>2.0501592356687897</v>
      </c>
      <c r="G37" s="299">
        <v>340311</v>
      </c>
      <c r="H37" s="300">
        <v>307911</v>
      </c>
      <c r="I37" s="309">
        <v>10.5225211181153</v>
      </c>
      <c r="J37" s="302"/>
      <c r="K37" s="306"/>
      <c r="M37" s="314"/>
    </row>
    <row r="38" spans="2:20" ht="14.4">
      <c r="B38" s="310"/>
      <c r="C38" s="305" t="s">
        <v>9</v>
      </c>
      <c r="D38" s="299">
        <v>37206</v>
      </c>
      <c r="E38" s="300">
        <v>38387</v>
      </c>
      <c r="F38" s="301">
        <v>-3.0765623778883477</v>
      </c>
      <c r="G38" s="299">
        <v>87397</v>
      </c>
      <c r="H38" s="300">
        <v>89404</v>
      </c>
      <c r="I38" s="301">
        <v>-2.244866001521185</v>
      </c>
      <c r="J38" s="302"/>
      <c r="K38" s="286"/>
      <c r="M38" s="303"/>
    </row>
    <row r="39" spans="2:20" s="310" customFormat="1" ht="14.4">
      <c r="B39" s="268"/>
      <c r="C39" s="305" t="s">
        <v>10</v>
      </c>
      <c r="D39" s="307">
        <v>474069</v>
      </c>
      <c r="E39" s="300">
        <v>562337</v>
      </c>
      <c r="F39" s="301">
        <v>-15.696637425600663</v>
      </c>
      <c r="G39" s="299">
        <v>718489</v>
      </c>
      <c r="H39" s="300">
        <v>820016</v>
      </c>
      <c r="I39" s="301">
        <v>-12.381099880977931</v>
      </c>
      <c r="J39" s="302"/>
      <c r="K39" s="268"/>
      <c r="M39" s="312"/>
    </row>
    <row r="40" spans="2:20" ht="14.4">
      <c r="C40" s="315" t="s">
        <v>70</v>
      </c>
      <c r="D40" s="316">
        <v>1792599</v>
      </c>
      <c r="E40" s="317">
        <v>1891999</v>
      </c>
      <c r="F40" s="318">
        <v>-5.2537025653819054</v>
      </c>
      <c r="G40" s="316">
        <v>4171628</v>
      </c>
      <c r="H40" s="317">
        <v>4140974</v>
      </c>
      <c r="I40" s="318">
        <v>0.74026062467429155</v>
      </c>
      <c r="J40" s="319"/>
      <c r="K40" s="310"/>
      <c r="L40" s="306"/>
      <c r="M40" s="306"/>
      <c r="N40" s="306"/>
      <c r="O40" s="306"/>
      <c r="P40" s="306"/>
      <c r="Q40" s="306"/>
      <c r="R40" s="306"/>
      <c r="S40" s="306"/>
      <c r="T40" s="306"/>
    </row>
    <row r="41" spans="2:20" ht="14.4">
      <c r="C41" s="157" t="s">
        <v>113</v>
      </c>
      <c r="D41" s="321">
        <v>1661247</v>
      </c>
      <c r="E41" s="322">
        <v>1767887</v>
      </c>
      <c r="F41" s="323">
        <v>-6.0320597413748729</v>
      </c>
      <c r="G41" s="321">
        <v>3815221</v>
      </c>
      <c r="H41" s="322">
        <v>3822468</v>
      </c>
      <c r="I41" s="323">
        <v>-0.18958955313687387</v>
      </c>
      <c r="J41" s="302"/>
      <c r="K41" s="306"/>
      <c r="L41" s="306"/>
      <c r="M41" s="306"/>
      <c r="N41" s="306"/>
      <c r="O41" s="306"/>
      <c r="P41" s="306"/>
      <c r="Q41" s="306"/>
      <c r="R41" s="306"/>
      <c r="S41" s="306"/>
      <c r="T41" s="306"/>
    </row>
    <row r="42" spans="2:20" ht="14.4">
      <c r="C42" s="157" t="s">
        <v>114</v>
      </c>
      <c r="D42" s="321">
        <v>131352</v>
      </c>
      <c r="E42" s="322">
        <v>124112</v>
      </c>
      <c r="F42" s="323">
        <v>5.8334407631816427</v>
      </c>
      <c r="G42" s="321">
        <v>356407</v>
      </c>
      <c r="H42" s="322">
        <v>318506</v>
      </c>
      <c r="I42" s="323">
        <v>11.899618845484857</v>
      </c>
      <c r="J42" s="302"/>
      <c r="K42" s="306"/>
      <c r="L42" s="306"/>
      <c r="M42" s="306"/>
      <c r="N42" s="306"/>
      <c r="O42" s="306"/>
      <c r="P42" s="306"/>
      <c r="Q42" s="306"/>
      <c r="R42" s="306"/>
      <c r="S42" s="306"/>
      <c r="T42" s="306"/>
    </row>
    <row r="43" spans="2:20" ht="14.4">
      <c r="C43" s="324" t="s">
        <v>82</v>
      </c>
      <c r="D43" s="325">
        <v>1834</v>
      </c>
      <c r="E43" s="326">
        <v>2078</v>
      </c>
      <c r="F43" s="327">
        <v>-11.742059672762272</v>
      </c>
      <c r="G43" s="325">
        <v>4618</v>
      </c>
      <c r="H43" s="326">
        <v>4653</v>
      </c>
      <c r="I43" s="327">
        <v>-0.75220287986245438</v>
      </c>
      <c r="J43" s="302"/>
      <c r="K43" s="306"/>
      <c r="L43" s="310"/>
      <c r="M43" s="310"/>
      <c r="N43" s="310"/>
      <c r="O43" s="310"/>
      <c r="P43" s="310"/>
      <c r="Q43" s="310"/>
      <c r="R43" s="310"/>
      <c r="S43" s="310"/>
      <c r="T43" s="310"/>
    </row>
    <row r="44" spans="2:20" ht="14.4">
      <c r="C44" s="324" t="s">
        <v>11</v>
      </c>
      <c r="D44" s="325">
        <v>14401</v>
      </c>
      <c r="E44" s="326">
        <v>13398</v>
      </c>
      <c r="F44" s="327">
        <v>7.4861919689505898</v>
      </c>
      <c r="G44" s="325">
        <v>33799</v>
      </c>
      <c r="H44" s="326">
        <v>38241</v>
      </c>
      <c r="I44" s="327">
        <v>-11.615805026019194</v>
      </c>
      <c r="J44" s="302"/>
      <c r="K44" s="310"/>
      <c r="L44" s="310"/>
      <c r="M44" s="310"/>
      <c r="N44" s="310"/>
      <c r="O44" s="310"/>
      <c r="P44" s="310"/>
      <c r="Q44" s="310"/>
      <c r="R44" s="310"/>
      <c r="S44" s="310"/>
      <c r="T44" s="310"/>
    </row>
    <row r="45" spans="2:20" ht="14.4">
      <c r="C45" s="324" t="s">
        <v>60</v>
      </c>
      <c r="D45" s="325">
        <v>28126</v>
      </c>
      <c r="E45" s="326">
        <v>30509</v>
      </c>
      <c r="F45" s="327">
        <v>-7.8108099249401821</v>
      </c>
      <c r="G45" s="325">
        <v>72089</v>
      </c>
      <c r="H45" s="326">
        <v>72769</v>
      </c>
      <c r="I45" s="328">
        <v>-0.9344638513652791</v>
      </c>
      <c r="J45" s="302"/>
      <c r="K45" s="310"/>
      <c r="L45" s="310"/>
      <c r="M45" s="310"/>
      <c r="N45" s="310"/>
      <c r="O45" s="310"/>
      <c r="P45" s="310"/>
      <c r="Q45" s="310"/>
      <c r="R45" s="310"/>
      <c r="S45" s="310"/>
      <c r="T45" s="310"/>
    </row>
    <row r="46" spans="2:20" ht="14.4">
      <c r="C46" s="320" t="s">
        <v>12</v>
      </c>
      <c r="D46" s="321">
        <v>44361</v>
      </c>
      <c r="E46" s="322">
        <v>45985</v>
      </c>
      <c r="F46" s="323">
        <v>-3.5315863868652819</v>
      </c>
      <c r="G46" s="321">
        <v>110506</v>
      </c>
      <c r="H46" s="322">
        <v>115663</v>
      </c>
      <c r="I46" s="323">
        <v>-4.4586427811832658</v>
      </c>
      <c r="J46" s="302"/>
      <c r="K46" s="310"/>
      <c r="L46" s="306"/>
      <c r="M46" s="306"/>
      <c r="N46" s="306"/>
      <c r="O46" s="306"/>
      <c r="P46" s="306"/>
      <c r="Q46" s="306"/>
      <c r="R46" s="306"/>
      <c r="S46" s="306"/>
      <c r="T46" s="306"/>
    </row>
    <row r="47" spans="2:20" ht="14.4">
      <c r="C47" s="320" t="s">
        <v>71</v>
      </c>
      <c r="D47" s="321">
        <v>1836960</v>
      </c>
      <c r="E47" s="322">
        <v>1937984</v>
      </c>
      <c r="F47" s="323">
        <v>-5.2128397344869724</v>
      </c>
      <c r="G47" s="321">
        <v>4282134</v>
      </c>
      <c r="H47" s="322">
        <v>4256637</v>
      </c>
      <c r="I47" s="323">
        <v>0.59899399455485636</v>
      </c>
      <c r="J47" s="302"/>
      <c r="K47" s="306"/>
      <c r="L47" s="306"/>
      <c r="M47" s="306"/>
      <c r="N47" s="306"/>
      <c r="O47" s="306"/>
      <c r="P47" s="306"/>
      <c r="Q47" s="306"/>
      <c r="R47" s="306"/>
      <c r="S47" s="306"/>
      <c r="T47" s="306"/>
    </row>
    <row r="48" spans="2:20" ht="15" thickBot="1">
      <c r="C48" s="329" t="s">
        <v>85</v>
      </c>
      <c r="D48" s="330">
        <v>1705608</v>
      </c>
      <c r="E48" s="331">
        <v>1813872</v>
      </c>
      <c r="F48" s="332">
        <v>-5.9686681309375746</v>
      </c>
      <c r="G48" s="330">
        <v>3925727</v>
      </c>
      <c r="H48" s="331">
        <v>3938131</v>
      </c>
      <c r="I48" s="332">
        <v>-0.31497174674991768</v>
      </c>
      <c r="J48" s="302"/>
      <c r="K48" s="306"/>
      <c r="L48" s="306"/>
      <c r="M48" s="306"/>
      <c r="N48" s="306"/>
      <c r="O48" s="306"/>
      <c r="P48" s="306"/>
      <c r="Q48" s="306"/>
      <c r="R48" s="306"/>
      <c r="S48" s="306"/>
      <c r="T48" s="306"/>
    </row>
    <row r="49" spans="1:11">
      <c r="C49" s="333" t="s">
        <v>92</v>
      </c>
      <c r="E49" s="334"/>
      <c r="F49" s="334"/>
      <c r="G49" s="335"/>
      <c r="H49" s="334"/>
      <c r="I49" s="334"/>
      <c r="J49" s="336"/>
      <c r="K49" s="306"/>
    </row>
    <row r="50" spans="1:11">
      <c r="C50" s="374" t="s">
        <v>91</v>
      </c>
      <c r="D50" s="334"/>
      <c r="E50" s="334"/>
      <c r="H50" s="334"/>
      <c r="I50" s="334"/>
      <c r="J50" s="336"/>
    </row>
    <row r="51" spans="1:11">
      <c r="C51" s="165" t="s">
        <v>111</v>
      </c>
      <c r="D51" s="334"/>
      <c r="E51" s="334"/>
      <c r="H51" s="334"/>
      <c r="I51" s="334"/>
      <c r="J51" s="336"/>
    </row>
    <row r="52" spans="1:11">
      <c r="C52" s="165" t="s">
        <v>112</v>
      </c>
      <c r="D52" s="334"/>
      <c r="E52" s="334"/>
      <c r="F52" s="334"/>
      <c r="G52" s="335"/>
      <c r="H52" s="334"/>
      <c r="I52" s="334"/>
      <c r="J52" s="336"/>
    </row>
    <row r="53" spans="1:11">
      <c r="D53" s="334"/>
      <c r="E53" s="334"/>
      <c r="F53" s="334"/>
      <c r="G53" s="335"/>
      <c r="H53" s="334"/>
      <c r="I53" s="334"/>
      <c r="J53" s="336"/>
    </row>
    <row r="54" spans="1:11">
      <c r="C54" s="337"/>
      <c r="D54" s="338"/>
      <c r="E54" s="334"/>
      <c r="F54" s="339"/>
      <c r="G54" s="334"/>
      <c r="H54" s="334"/>
      <c r="I54" s="340"/>
      <c r="J54" s="341"/>
    </row>
    <row r="55" spans="1:11">
      <c r="C55" s="337"/>
      <c r="D55" s="264"/>
      <c r="E55" s="264"/>
      <c r="F55" s="264"/>
      <c r="G55" s="264"/>
      <c r="H55" s="264"/>
      <c r="I55" s="264"/>
      <c r="J55" s="267"/>
    </row>
    <row r="56" spans="1:11" ht="14.4">
      <c r="C56" s="267"/>
      <c r="D56" s="264"/>
      <c r="E56" s="342"/>
      <c r="F56" s="343"/>
      <c r="G56" s="342"/>
      <c r="H56" s="342"/>
      <c r="I56" s="344"/>
      <c r="J56" s="345"/>
    </row>
    <row r="57" spans="1:11" ht="14.4">
      <c r="C57" s="346"/>
      <c r="D57" s="347"/>
      <c r="E57" s="342"/>
      <c r="F57" s="343"/>
      <c r="G57" s="342"/>
      <c r="H57" s="342"/>
      <c r="I57" s="344"/>
      <c r="J57" s="345"/>
    </row>
    <row r="58" spans="1:11">
      <c r="C58" s="267"/>
      <c r="D58" s="264"/>
      <c r="E58" s="348"/>
      <c r="F58" s="264"/>
      <c r="G58" s="348"/>
      <c r="H58" s="348"/>
      <c r="I58" s="264"/>
      <c r="J58" s="267"/>
    </row>
    <row r="59" spans="1:11">
      <c r="C59" s="267"/>
      <c r="D59" s="347"/>
      <c r="E59" s="264"/>
      <c r="F59" s="264"/>
      <c r="G59" s="264"/>
      <c r="H59" s="264"/>
      <c r="I59" s="264"/>
      <c r="J59" s="267"/>
    </row>
    <row r="60" spans="1:11">
      <c r="C60" s="267"/>
      <c r="D60" s="264"/>
      <c r="E60" s="264"/>
      <c r="F60" s="264"/>
      <c r="G60" s="264"/>
      <c r="H60" s="264"/>
      <c r="I60" s="264"/>
      <c r="J60" s="267"/>
    </row>
    <row r="61" spans="1:11">
      <c r="C61" s="349"/>
      <c r="D61" s="264"/>
      <c r="E61" s="264"/>
      <c r="F61" s="264"/>
      <c r="G61" s="264"/>
      <c r="H61" s="264"/>
      <c r="I61" s="264"/>
      <c r="J61" s="267"/>
    </row>
    <row r="62" spans="1:11" ht="15.6">
      <c r="B62" s="350"/>
      <c r="C62" s="349"/>
      <c r="D62" s="348"/>
      <c r="E62" s="348"/>
      <c r="F62" s="348"/>
      <c r="G62" s="348"/>
      <c r="H62" s="348"/>
      <c r="I62" s="348"/>
      <c r="J62" s="351"/>
    </row>
    <row r="63" spans="1:11" ht="15.6">
      <c r="A63" s="350" t="s">
        <v>13</v>
      </c>
      <c r="B63" s="352"/>
      <c r="C63" s="349"/>
      <c r="D63" s="348"/>
      <c r="E63" s="348"/>
      <c r="F63" s="348"/>
      <c r="G63" s="348"/>
      <c r="H63" s="348"/>
      <c r="I63" s="348"/>
      <c r="J63" s="351"/>
    </row>
    <row r="64" spans="1:11" ht="18" customHeight="1">
      <c r="A64" s="352"/>
      <c r="B64" s="353"/>
      <c r="C64" s="354"/>
      <c r="D64" s="348"/>
      <c r="E64" s="348"/>
      <c r="F64" s="348"/>
      <c r="G64" s="348"/>
      <c r="H64" s="348"/>
      <c r="I64" s="348"/>
      <c r="J64" s="351"/>
    </row>
    <row r="65" spans="1:16" ht="17.25" customHeight="1">
      <c r="A65" s="353" t="s">
        <v>14</v>
      </c>
      <c r="B65" s="353"/>
      <c r="C65" s="349"/>
      <c r="D65" s="408"/>
      <c r="E65" s="408"/>
      <c r="F65" s="408"/>
      <c r="G65" s="408"/>
      <c r="H65" s="408"/>
      <c r="I65" s="408"/>
      <c r="J65" s="355"/>
    </row>
    <row r="66" spans="1:16" ht="18">
      <c r="A66" s="353" t="s">
        <v>15</v>
      </c>
      <c r="B66" s="353"/>
      <c r="C66" s="349"/>
      <c r="D66" s="408"/>
      <c r="E66" s="408"/>
      <c r="F66" s="408"/>
      <c r="G66" s="408"/>
      <c r="H66" s="408"/>
      <c r="I66" s="408"/>
      <c r="J66" s="355"/>
    </row>
    <row r="67" spans="1:16">
      <c r="A67" s="353" t="s">
        <v>16</v>
      </c>
      <c r="B67" s="352"/>
      <c r="C67" s="349"/>
      <c r="D67" s="264"/>
      <c r="E67" s="264"/>
      <c r="F67" s="264"/>
      <c r="G67" s="264"/>
      <c r="H67" s="264"/>
      <c r="I67" s="264"/>
      <c r="J67" s="267"/>
    </row>
    <row r="68" spans="1:16">
      <c r="A68" s="352"/>
      <c r="B68" s="400" t="s">
        <v>93</v>
      </c>
      <c r="C68" s="401"/>
      <c r="D68" s="401"/>
      <c r="E68" s="401"/>
      <c r="F68" s="401"/>
      <c r="G68" s="401"/>
      <c r="H68" s="401"/>
      <c r="I68" s="401"/>
      <c r="J68" s="401"/>
    </row>
    <row r="69" spans="1:16" ht="15.6">
      <c r="A69" s="352" t="s">
        <v>17</v>
      </c>
      <c r="C69" s="403" t="s">
        <v>119</v>
      </c>
      <c r="D69" s="403"/>
      <c r="E69" s="403"/>
      <c r="F69" s="403"/>
      <c r="G69" s="403"/>
      <c r="H69" s="403"/>
      <c r="I69" s="403"/>
      <c r="J69" s="356"/>
    </row>
    <row r="70" spans="1:16" ht="15.6">
      <c r="A70" s="352" t="s">
        <v>18</v>
      </c>
      <c r="B70" s="352"/>
      <c r="C70" s="402" t="s">
        <v>28</v>
      </c>
      <c r="D70" s="402"/>
      <c r="E70" s="402"/>
      <c r="F70" s="402"/>
      <c r="G70" s="402"/>
      <c r="H70" s="402"/>
      <c r="I70" s="402"/>
      <c r="J70" s="377" t="s">
        <v>88</v>
      </c>
    </row>
    <row r="71" spans="1:16">
      <c r="A71" s="352" t="s">
        <v>19</v>
      </c>
      <c r="B71" s="357"/>
      <c r="D71" s="358"/>
      <c r="E71" s="358"/>
      <c r="F71" s="358"/>
      <c r="G71" s="358"/>
      <c r="H71" s="358"/>
      <c r="M71" s="359"/>
    </row>
    <row r="72" spans="1:16" s="360" customFormat="1">
      <c r="A72" s="357"/>
      <c r="B72" s="357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O72" s="358"/>
    </row>
    <row r="73" spans="1:16" s="360" customFormat="1">
      <c r="A73" s="357"/>
      <c r="B73" s="357"/>
      <c r="C73" s="357"/>
      <c r="D73" s="361"/>
      <c r="E73" s="361"/>
      <c r="F73" s="361"/>
      <c r="G73" s="361"/>
      <c r="H73" s="361"/>
      <c r="I73" s="361"/>
      <c r="J73" s="361"/>
      <c r="K73" s="362"/>
      <c r="L73" s="362"/>
      <c r="M73" s="362"/>
      <c r="N73" s="358"/>
      <c r="O73" s="358"/>
      <c r="P73" s="358"/>
    </row>
    <row r="74" spans="1:16" s="360" customFormat="1">
      <c r="A74" s="357"/>
      <c r="C74" s="357"/>
      <c r="D74" s="363"/>
      <c r="E74" s="361"/>
      <c r="F74" s="361"/>
      <c r="G74" s="363"/>
      <c r="H74" s="361"/>
      <c r="I74" s="361"/>
      <c r="J74" s="361"/>
      <c r="K74" s="358"/>
      <c r="L74" s="358"/>
      <c r="M74" s="358"/>
      <c r="N74" s="358"/>
      <c r="O74" s="358"/>
      <c r="P74" s="358"/>
    </row>
    <row r="75" spans="1:16" s="360" customFormat="1">
      <c r="D75" s="361"/>
      <c r="E75" s="361"/>
      <c r="F75" s="361"/>
      <c r="G75" s="361"/>
      <c r="H75" s="361"/>
      <c r="I75" s="361"/>
      <c r="J75" s="361"/>
      <c r="K75" s="358"/>
      <c r="L75" s="358"/>
      <c r="M75" s="358"/>
      <c r="N75" s="358"/>
      <c r="O75" s="358"/>
      <c r="P75" s="358"/>
    </row>
    <row r="76" spans="1:16" s="360" customFormat="1">
      <c r="C76" s="364"/>
      <c r="D76" s="361"/>
      <c r="E76" s="361"/>
      <c r="F76" s="361"/>
      <c r="G76" s="361"/>
      <c r="H76" s="361"/>
      <c r="I76" s="361"/>
      <c r="J76" s="361"/>
      <c r="K76" s="365"/>
      <c r="L76" s="365"/>
      <c r="M76" s="366"/>
      <c r="N76" s="366"/>
      <c r="O76" s="367"/>
      <c r="P76" s="368"/>
    </row>
    <row r="77" spans="1:16" s="360" customFormat="1">
      <c r="C77" s="364"/>
      <c r="D77" s="361"/>
      <c r="E77" s="361"/>
      <c r="F77" s="361"/>
      <c r="G77" s="361"/>
      <c r="H77" s="361"/>
      <c r="I77" s="361"/>
      <c r="J77" s="361"/>
      <c r="K77" s="361"/>
      <c r="L77" s="366"/>
      <c r="M77" s="366"/>
      <c r="N77" s="366"/>
      <c r="O77" s="367"/>
      <c r="P77" s="368"/>
    </row>
    <row r="78" spans="1:16" s="360" customFormat="1">
      <c r="C78" s="369"/>
      <c r="D78" s="361"/>
      <c r="E78" s="361"/>
      <c r="F78" s="361"/>
      <c r="G78" s="361"/>
      <c r="H78" s="361"/>
      <c r="I78" s="361"/>
      <c r="J78" s="361"/>
      <c r="K78" s="361"/>
      <c r="L78" s="366"/>
      <c r="M78" s="366"/>
      <c r="N78" s="366"/>
      <c r="O78" s="367"/>
      <c r="P78" s="368"/>
    </row>
    <row r="79" spans="1:16" s="360" customFormat="1">
      <c r="C79" s="369"/>
      <c r="D79" s="361"/>
      <c r="E79" s="361"/>
      <c r="F79" s="361"/>
      <c r="G79" s="361"/>
      <c r="H79" s="361"/>
      <c r="I79" s="361"/>
      <c r="J79" s="361"/>
      <c r="K79" s="361"/>
      <c r="L79" s="366"/>
      <c r="M79" s="366"/>
      <c r="N79" s="366"/>
      <c r="O79" s="367"/>
      <c r="P79" s="368"/>
    </row>
    <row r="80" spans="1:16" s="360" customFormat="1">
      <c r="C80" s="369"/>
      <c r="D80" s="361"/>
      <c r="E80" s="361"/>
      <c r="F80" s="361"/>
      <c r="G80" s="361"/>
      <c r="H80" s="361"/>
      <c r="I80" s="361"/>
      <c r="J80" s="361"/>
      <c r="K80" s="361"/>
      <c r="L80" s="366"/>
      <c r="M80" s="366"/>
      <c r="N80" s="366"/>
      <c r="O80" s="367"/>
      <c r="P80" s="368"/>
    </row>
    <row r="81" spans="3:16" s="360" customFormat="1">
      <c r="C81" s="369"/>
      <c r="D81" s="361"/>
      <c r="E81" s="361"/>
      <c r="F81" s="361"/>
      <c r="G81" s="361"/>
      <c r="H81" s="361"/>
      <c r="I81" s="361"/>
      <c r="J81" s="361"/>
      <c r="K81" s="361"/>
      <c r="L81" s="366"/>
      <c r="M81" s="366"/>
      <c r="N81" s="366"/>
      <c r="O81" s="367"/>
      <c r="P81" s="368"/>
    </row>
    <row r="82" spans="3:16" s="360" customFormat="1">
      <c r="C82" s="369"/>
      <c r="D82" s="361"/>
      <c r="E82" s="361"/>
      <c r="F82" s="361"/>
      <c r="G82" s="361"/>
      <c r="H82" s="361"/>
      <c r="I82" s="361"/>
      <c r="J82" s="361"/>
      <c r="K82" s="365"/>
      <c r="L82" s="366"/>
      <c r="M82" s="366"/>
      <c r="N82" s="366"/>
      <c r="O82" s="367"/>
      <c r="P82" s="368"/>
    </row>
    <row r="83" spans="3:16" s="360" customFormat="1">
      <c r="C83" s="369"/>
      <c r="D83" s="361"/>
      <c r="E83" s="361"/>
      <c r="F83" s="361"/>
      <c r="G83" s="361"/>
      <c r="H83" s="361"/>
      <c r="I83" s="361"/>
      <c r="J83" s="361"/>
      <c r="K83" s="365"/>
      <c r="L83" s="366"/>
      <c r="M83" s="366"/>
      <c r="N83" s="366"/>
      <c r="O83" s="367"/>
      <c r="P83" s="368"/>
    </row>
    <row r="84" spans="3:16" s="360" customFormat="1">
      <c r="C84" s="369"/>
      <c r="D84" s="361"/>
      <c r="E84" s="361"/>
      <c r="F84" s="361"/>
      <c r="G84" s="361"/>
      <c r="H84" s="361"/>
      <c r="I84" s="361"/>
      <c r="J84" s="361"/>
      <c r="K84" s="361"/>
      <c r="L84" s="366"/>
      <c r="M84" s="366"/>
      <c r="N84" s="370"/>
      <c r="O84" s="367"/>
      <c r="P84" s="368"/>
    </row>
    <row r="85" spans="3:16" s="360" customFormat="1">
      <c r="C85" s="369"/>
      <c r="D85" s="361"/>
      <c r="E85" s="361"/>
      <c r="F85" s="361"/>
      <c r="G85" s="361"/>
      <c r="H85" s="361"/>
      <c r="I85" s="361"/>
      <c r="J85" s="361"/>
      <c r="K85" s="361"/>
      <c r="L85" s="366"/>
      <c r="M85" s="366"/>
      <c r="N85" s="366"/>
      <c r="O85" s="367"/>
      <c r="P85" s="368"/>
    </row>
    <row r="86" spans="3:16" s="360" customFormat="1">
      <c r="C86" s="369"/>
      <c r="D86" s="361"/>
      <c r="E86" s="361"/>
      <c r="F86" s="361"/>
      <c r="G86" s="361"/>
      <c r="H86" s="361"/>
      <c r="I86" s="361"/>
      <c r="J86" s="361"/>
      <c r="K86" s="365"/>
      <c r="L86" s="366"/>
      <c r="M86" s="366"/>
      <c r="N86" s="366"/>
      <c r="O86" s="367"/>
      <c r="P86" s="368"/>
    </row>
    <row r="87" spans="3:16" s="360" customFormat="1">
      <c r="C87" s="369"/>
      <c r="D87" s="361"/>
      <c r="E87" s="361"/>
      <c r="F87" s="361"/>
      <c r="G87" s="361"/>
      <c r="H87" s="361"/>
      <c r="I87" s="361"/>
      <c r="J87" s="361"/>
      <c r="K87" s="361"/>
      <c r="L87" s="366"/>
      <c r="M87" s="366"/>
      <c r="N87" s="366"/>
      <c r="O87" s="371"/>
      <c r="P87" s="368"/>
    </row>
    <row r="88" spans="3:16" s="360" customFormat="1">
      <c r="C88" s="369"/>
      <c r="D88" s="366"/>
      <c r="E88" s="366"/>
      <c r="F88" s="366"/>
      <c r="G88" s="366"/>
      <c r="H88" s="366"/>
      <c r="I88" s="366"/>
      <c r="J88" s="366"/>
      <c r="K88" s="361"/>
      <c r="L88" s="366"/>
      <c r="M88" s="366"/>
      <c r="N88" s="366"/>
      <c r="O88" s="367"/>
      <c r="P88" s="368"/>
    </row>
    <row r="89" spans="3:16" s="360" customFormat="1">
      <c r="C89" s="372"/>
      <c r="D89" s="361"/>
      <c r="E89" s="361"/>
      <c r="F89" s="361"/>
      <c r="G89" s="361"/>
      <c r="H89" s="361"/>
      <c r="I89" s="365"/>
      <c r="J89" s="365"/>
      <c r="K89" s="361"/>
      <c r="L89" s="366"/>
      <c r="M89" s="366"/>
      <c r="N89" s="366"/>
      <c r="O89" s="367"/>
      <c r="P89" s="368"/>
    </row>
    <row r="90" spans="3:16" s="360" customFormat="1">
      <c r="C90" s="369"/>
      <c r="D90" s="361"/>
      <c r="E90" s="361"/>
      <c r="F90" s="361"/>
      <c r="G90" s="361"/>
      <c r="H90" s="361"/>
      <c r="I90" s="361"/>
      <c r="J90" s="361"/>
      <c r="K90" s="361"/>
      <c r="L90" s="366"/>
      <c r="M90" s="366"/>
      <c r="N90" s="366"/>
      <c r="O90" s="371"/>
      <c r="P90" s="368"/>
    </row>
    <row r="91" spans="3:16" s="360" customFormat="1">
      <c r="C91" s="369"/>
      <c r="D91" s="361"/>
      <c r="E91" s="365"/>
      <c r="F91" s="361"/>
      <c r="G91" s="361"/>
      <c r="H91" s="361"/>
      <c r="I91" s="361"/>
      <c r="J91" s="361"/>
      <c r="K91" s="366"/>
      <c r="L91" s="366"/>
      <c r="M91" s="373"/>
      <c r="N91" s="373"/>
      <c r="O91" s="371"/>
      <c r="P91" s="368"/>
    </row>
    <row r="92" spans="3:16" s="360" customFormat="1">
      <c r="C92" s="369"/>
      <c r="D92" s="366"/>
      <c r="E92" s="366"/>
      <c r="F92" s="366"/>
      <c r="G92" s="366"/>
      <c r="H92" s="366"/>
      <c r="I92" s="366"/>
      <c r="J92" s="366"/>
      <c r="K92" s="361"/>
      <c r="L92" s="366"/>
      <c r="M92" s="366"/>
      <c r="N92" s="366"/>
      <c r="O92" s="367"/>
      <c r="P92" s="368"/>
    </row>
    <row r="93" spans="3:16" s="360" customFormat="1">
      <c r="C93" s="369"/>
      <c r="D93" s="366"/>
      <c r="E93" s="373"/>
      <c r="F93" s="373"/>
      <c r="G93" s="373"/>
      <c r="H93" s="373"/>
      <c r="I93" s="373"/>
      <c r="J93" s="373"/>
      <c r="K93" s="365"/>
      <c r="L93" s="366"/>
      <c r="M93" s="366"/>
      <c r="N93" s="366"/>
      <c r="O93" s="367"/>
      <c r="P93" s="368"/>
    </row>
    <row r="94" spans="3:16" s="360" customFormat="1">
      <c r="C94" s="369"/>
      <c r="K94" s="365"/>
      <c r="L94" s="366"/>
      <c r="M94" s="366"/>
      <c r="N94" s="366"/>
      <c r="O94" s="367"/>
      <c r="P94" s="368"/>
    </row>
    <row r="95" spans="3:16" s="360" customFormat="1">
      <c r="C95" s="369"/>
      <c r="K95" s="366"/>
      <c r="L95" s="366"/>
      <c r="M95" s="373"/>
      <c r="N95" s="366"/>
      <c r="O95" s="367"/>
      <c r="P95" s="368"/>
    </row>
    <row r="96" spans="3:16" s="360" customFormat="1">
      <c r="C96" s="369"/>
      <c r="K96" s="373"/>
      <c r="L96" s="373"/>
      <c r="M96" s="373"/>
      <c r="N96" s="373"/>
      <c r="O96" s="371"/>
      <c r="P96" s="368"/>
    </row>
    <row r="97" s="360" customFormat="1"/>
    <row r="98" s="360" customFormat="1"/>
    <row r="99" s="360" customFormat="1"/>
    <row r="100" s="360" customFormat="1"/>
    <row r="101" s="360" customFormat="1"/>
    <row r="102" s="360" customFormat="1"/>
    <row r="103" s="360" customFormat="1"/>
    <row r="104" s="360" customFormat="1"/>
    <row r="105" s="360" customFormat="1"/>
    <row r="106" s="360" customFormat="1"/>
    <row r="107" s="360" customFormat="1" ht="13.5" customHeight="1"/>
    <row r="108" s="360" customFormat="1"/>
    <row r="109" s="360" customFormat="1"/>
    <row r="110" s="360" customFormat="1"/>
    <row r="111" s="360" customFormat="1"/>
    <row r="112" s="360" customFormat="1"/>
    <row r="113" s="360" customFormat="1"/>
    <row r="114" s="360" customFormat="1"/>
    <row r="115" s="360" customFormat="1"/>
    <row r="116" s="360" customFormat="1"/>
    <row r="117" s="360" customFormat="1"/>
    <row r="118" s="360" customFormat="1"/>
    <row r="119" s="360" customFormat="1"/>
    <row r="120" s="360" customFormat="1"/>
    <row r="121" s="360" customFormat="1"/>
    <row r="122" s="360" customFormat="1"/>
    <row r="123" s="360" customFormat="1"/>
    <row r="124" s="360" customFormat="1"/>
    <row r="125" s="360" customFormat="1"/>
    <row r="126" s="360" customFormat="1"/>
    <row r="127" s="360" customFormat="1"/>
    <row r="128" s="360" customFormat="1"/>
    <row r="129" spans="2:10" s="360" customFormat="1"/>
    <row r="130" spans="2:10" s="360" customFormat="1"/>
    <row r="131" spans="2:10" s="360" customFormat="1"/>
    <row r="132" spans="2:10" s="360" customFormat="1"/>
    <row r="133" spans="2:10" s="360" customFormat="1"/>
    <row r="134" spans="2:10" s="360" customFormat="1"/>
    <row r="135" spans="2:10" s="360" customFormat="1"/>
    <row r="136" spans="2:10" s="360" customFormat="1"/>
    <row r="137" spans="2:10" s="360" customFormat="1"/>
    <row r="138" spans="2:10" s="360" customFormat="1"/>
    <row r="139" spans="2:10" s="360" customFormat="1"/>
    <row r="140" spans="2:10" s="360" customFormat="1"/>
    <row r="141" spans="2:10" s="360" customFormat="1"/>
    <row r="142" spans="2:10" s="360" customFormat="1">
      <c r="D142" s="268"/>
      <c r="E142" s="268"/>
      <c r="F142" s="268"/>
      <c r="G142" s="268"/>
      <c r="H142" s="268"/>
      <c r="I142" s="268"/>
      <c r="J142" s="286"/>
    </row>
    <row r="143" spans="2:10" s="360" customFormat="1">
      <c r="D143" s="268"/>
      <c r="E143" s="268"/>
      <c r="F143" s="268"/>
      <c r="G143" s="268"/>
      <c r="H143" s="268"/>
      <c r="I143" s="268"/>
      <c r="J143" s="286"/>
    </row>
    <row r="144" spans="2:10" s="360" customFormat="1">
      <c r="B144" s="268"/>
      <c r="D144" s="268"/>
      <c r="E144" s="268"/>
      <c r="F144" s="268"/>
      <c r="G144" s="268"/>
      <c r="H144" s="268"/>
      <c r="I144" s="268"/>
      <c r="J144" s="286"/>
    </row>
  </sheetData>
  <mergeCells count="10">
    <mergeCell ref="D7:I7"/>
    <mergeCell ref="B68:J68"/>
    <mergeCell ref="C70:I70"/>
    <mergeCell ref="C69:I69"/>
    <mergeCell ref="D3:I3"/>
    <mergeCell ref="D4:I4"/>
    <mergeCell ref="D8:I8"/>
    <mergeCell ref="D65:I65"/>
    <mergeCell ref="D66:I66"/>
    <mergeCell ref="D6:I6"/>
  </mergeCells>
  <phoneticPr fontId="0" type="noConversion"/>
  <printOptions horizontalCentered="1" verticalCentered="1"/>
  <pageMargins left="0" right="0" top="0.234251969" bottom="0.25" header="0.511811023622047" footer="0.511811023622047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3"/>
  <sheetViews>
    <sheetView showGridLines="0" view="pageBreakPreview" zoomScaleNormal="100" zoomScaleSheetLayoutView="100" workbookViewId="0">
      <selection activeCell="A9" sqref="A9"/>
    </sheetView>
  </sheetViews>
  <sheetFormatPr defaultColWidth="9.109375" defaultRowHeight="13.2"/>
  <cols>
    <col min="1" max="1" width="26.5546875" style="58" customWidth="1"/>
    <col min="2" max="3" width="6.6640625" style="58" customWidth="1"/>
    <col min="4" max="5" width="12.6640625" style="58" customWidth="1"/>
    <col min="6" max="6" width="9.6640625" style="58" customWidth="1"/>
    <col min="7" max="8" width="6.6640625" style="58" customWidth="1"/>
    <col min="9" max="10" width="12.6640625" style="58" customWidth="1"/>
    <col min="11" max="11" width="10.44140625" style="58" customWidth="1"/>
    <col min="12" max="12" width="9.109375" style="39"/>
    <col min="13" max="16384" width="9.109375" style="1"/>
  </cols>
  <sheetData>
    <row r="1" spans="1:12" ht="31.5" customHeight="1">
      <c r="A1" s="59"/>
      <c r="B1" s="410" t="s">
        <v>66</v>
      </c>
      <c r="C1" s="410"/>
      <c r="D1" s="410"/>
      <c r="E1" s="410"/>
      <c r="F1" s="410"/>
      <c r="G1" s="410"/>
      <c r="H1" s="410"/>
      <c r="I1" s="410"/>
      <c r="J1" s="410"/>
      <c r="K1" s="410"/>
    </row>
    <row r="2" spans="1:12" ht="27.75" customHeight="1">
      <c r="A2" s="59"/>
      <c r="B2" s="411" t="s">
        <v>0</v>
      </c>
      <c r="C2" s="411"/>
      <c r="D2" s="411"/>
      <c r="E2" s="411"/>
      <c r="F2" s="411"/>
      <c r="G2" s="411"/>
      <c r="H2" s="411"/>
      <c r="I2" s="411"/>
      <c r="J2" s="411"/>
      <c r="K2" s="411"/>
    </row>
    <row r="3" spans="1:12" ht="15.75" customHeight="1">
      <c r="A3" s="59"/>
      <c r="B3" s="2"/>
      <c r="C3" s="3"/>
      <c r="D3" s="4"/>
      <c r="E3" s="5"/>
      <c r="F3" s="5"/>
      <c r="G3" s="5"/>
      <c r="H3" s="5"/>
      <c r="I3" s="5"/>
      <c r="J3" s="6"/>
      <c r="K3" s="2"/>
    </row>
    <row r="4" spans="1:12" ht="15.75" customHeight="1">
      <c r="A4" s="59"/>
      <c r="B4" s="413" t="s">
        <v>98</v>
      </c>
      <c r="C4" s="414"/>
      <c r="D4" s="414"/>
      <c r="E4" s="414"/>
      <c r="F4" s="414"/>
      <c r="G4" s="414"/>
      <c r="H4" s="414"/>
      <c r="I4" s="414"/>
      <c r="J4" s="414"/>
      <c r="K4" s="414"/>
    </row>
    <row r="5" spans="1:12" ht="18">
      <c r="A5" s="62"/>
      <c r="B5" s="415" t="s">
        <v>72</v>
      </c>
      <c r="C5" s="415"/>
      <c r="D5" s="415"/>
      <c r="E5" s="415"/>
      <c r="F5" s="415"/>
      <c r="G5" s="415"/>
      <c r="H5" s="415"/>
      <c r="I5" s="415"/>
      <c r="J5" s="415"/>
      <c r="K5" s="415"/>
    </row>
    <row r="6" spans="1:12" ht="12.75" customHeight="1">
      <c r="A6" s="7"/>
      <c r="B6" s="72"/>
      <c r="C6" s="73"/>
      <c r="D6" s="73"/>
      <c r="E6" s="73"/>
      <c r="F6" s="73"/>
      <c r="G6" s="73"/>
      <c r="H6" s="73"/>
      <c r="I6" s="73"/>
      <c r="J6" s="73"/>
      <c r="K6" s="73"/>
    </row>
    <row r="7" spans="1:12" ht="12.75" customHeight="1">
      <c r="A7" s="7"/>
      <c r="B7" s="72"/>
      <c r="C7" s="73"/>
      <c r="D7" s="73"/>
      <c r="E7" s="73"/>
      <c r="F7" s="73"/>
      <c r="G7" s="73"/>
      <c r="H7" s="73"/>
      <c r="I7" s="73"/>
      <c r="J7" s="73"/>
      <c r="K7" s="73"/>
    </row>
    <row r="8" spans="1:12" ht="12.75" customHeight="1">
      <c r="A8" s="1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2" ht="15" customHeight="1" thickBot="1">
      <c r="A9" s="14"/>
      <c r="B9" s="8"/>
      <c r="C9" s="8"/>
      <c r="D9" s="74"/>
      <c r="E9" s="74"/>
      <c r="F9" s="74"/>
      <c r="G9" s="74"/>
      <c r="H9" s="74"/>
      <c r="I9" s="74"/>
      <c r="J9" s="74"/>
      <c r="K9" s="9">
        <f>'By Market'!I10</f>
        <v>43208</v>
      </c>
    </row>
    <row r="10" spans="1:12" s="91" customFormat="1" ht="14.4">
      <c r="A10" s="14"/>
      <c r="B10" s="416" t="str">
        <f>'By Market'!D11</f>
        <v>March</v>
      </c>
      <c r="C10" s="417"/>
      <c r="D10" s="417"/>
      <c r="E10" s="417"/>
      <c r="F10" s="418"/>
      <c r="G10" s="419" t="s">
        <v>120</v>
      </c>
      <c r="H10" s="420"/>
      <c r="I10" s="420"/>
      <c r="J10" s="420"/>
      <c r="K10" s="421"/>
      <c r="L10" s="92"/>
    </row>
    <row r="11" spans="1:12" s="91" customFormat="1" ht="16.2">
      <c r="A11" s="14"/>
      <c r="B11" s="86" t="s">
        <v>104</v>
      </c>
      <c r="C11" s="10"/>
      <c r="D11" s="11" t="s">
        <v>30</v>
      </c>
      <c r="E11" s="12" t="s">
        <v>30</v>
      </c>
      <c r="F11" s="13" t="s">
        <v>76</v>
      </c>
      <c r="G11" s="86" t="s">
        <v>104</v>
      </c>
      <c r="H11" s="10"/>
      <c r="I11" s="12" t="s">
        <v>30</v>
      </c>
      <c r="J11" s="12" t="s">
        <v>30</v>
      </c>
      <c r="K11" s="13" t="s">
        <v>76</v>
      </c>
      <c r="L11" s="92"/>
    </row>
    <row r="12" spans="1:12" s="91" customFormat="1" ht="15" thickBot="1">
      <c r="A12" s="69"/>
      <c r="B12" s="15" t="str">
        <f>'By Market'!D12</f>
        <v>'18</v>
      </c>
      <c r="C12" s="16" t="str">
        <f>'By Market'!E12</f>
        <v>'17</v>
      </c>
      <c r="D12" s="17" t="str">
        <f>B12</f>
        <v>'18</v>
      </c>
      <c r="E12" s="16" t="str">
        <f>C12</f>
        <v>'17</v>
      </c>
      <c r="F12" s="18" t="str">
        <f>'By Market'!F12</f>
        <v>18/17</v>
      </c>
      <c r="G12" s="15" t="str">
        <f>B12</f>
        <v>'18</v>
      </c>
      <c r="H12" s="16" t="str">
        <f>C12</f>
        <v>'17</v>
      </c>
      <c r="I12" s="16" t="str">
        <f>D12</f>
        <v>'18</v>
      </c>
      <c r="J12" s="17" t="str">
        <f>E12</f>
        <v>'17</v>
      </c>
      <c r="K12" s="18" t="str">
        <f>F12</f>
        <v>18/17</v>
      </c>
      <c r="L12" s="92"/>
    </row>
    <row r="13" spans="1:12" s="91" customFormat="1" ht="14.4">
      <c r="A13" s="79" t="s">
        <v>31</v>
      </c>
      <c r="B13" s="84">
        <v>22.59860247840848</v>
      </c>
      <c r="C13" s="85">
        <v>21.346100077219916</v>
      </c>
      <c r="D13" s="19">
        <v>405103</v>
      </c>
      <c r="E13" s="19">
        <v>403868</v>
      </c>
      <c r="F13" s="80">
        <v>0.30579298186536191</v>
      </c>
      <c r="G13" s="84">
        <v>23.654050648811449</v>
      </c>
      <c r="H13" s="85">
        <v>22.597920199450662</v>
      </c>
      <c r="I13" s="19">
        <v>986759</v>
      </c>
      <c r="J13" s="19">
        <v>935774</v>
      </c>
      <c r="K13" s="80">
        <v>5.4484309245608449</v>
      </c>
      <c r="L13" s="92"/>
    </row>
    <row r="14" spans="1:12" s="91" customFormat="1" ht="14.4">
      <c r="A14" s="81" t="s">
        <v>32</v>
      </c>
      <c r="B14" s="25">
        <v>10.476558656076476</v>
      </c>
      <c r="C14" s="26">
        <v>9.7095188739528933</v>
      </c>
      <c r="D14" s="27">
        <v>187803</v>
      </c>
      <c r="E14" s="27">
        <v>183704</v>
      </c>
      <c r="F14" s="28">
        <v>2.2313068849888951</v>
      </c>
      <c r="G14" s="25">
        <v>10.87134327413662</v>
      </c>
      <c r="H14" s="26">
        <v>10.461548418318975</v>
      </c>
      <c r="I14" s="27">
        <v>453512</v>
      </c>
      <c r="J14" s="27">
        <v>433210</v>
      </c>
      <c r="K14" s="28">
        <v>4.686410747674338</v>
      </c>
      <c r="L14" s="92"/>
    </row>
    <row r="15" spans="1:12" s="91" customFormat="1" ht="14.4">
      <c r="A15" s="81" t="s">
        <v>33</v>
      </c>
      <c r="B15" s="25">
        <v>4.8565716204712475</v>
      </c>
      <c r="C15" s="26">
        <v>5.062634811117765</v>
      </c>
      <c r="D15" s="27">
        <v>87059</v>
      </c>
      <c r="E15" s="27">
        <v>95785</v>
      </c>
      <c r="F15" s="28">
        <v>-9.1099859059351669</v>
      </c>
      <c r="G15" s="25">
        <v>4.9694507755725104</v>
      </c>
      <c r="H15" s="26">
        <v>5.16472694588278</v>
      </c>
      <c r="I15" s="27">
        <v>207307</v>
      </c>
      <c r="J15" s="27">
        <v>213870</v>
      </c>
      <c r="K15" s="28">
        <v>-3.0686865853088325</v>
      </c>
      <c r="L15" s="92"/>
    </row>
    <row r="16" spans="1:12" s="91" customFormat="1" ht="14.4">
      <c r="A16" s="81" t="s">
        <v>35</v>
      </c>
      <c r="B16" s="25">
        <v>4.1179246703953245</v>
      </c>
      <c r="C16" s="26">
        <v>3.7501605444823172</v>
      </c>
      <c r="D16" s="27">
        <v>73818</v>
      </c>
      <c r="E16" s="27">
        <v>70953</v>
      </c>
      <c r="F16" s="28">
        <v>4.037884233224811</v>
      </c>
      <c r="G16" s="25">
        <v>4.5625352979700011</v>
      </c>
      <c r="H16" s="26">
        <v>4.095703088210648</v>
      </c>
      <c r="I16" s="27">
        <v>190332</v>
      </c>
      <c r="J16" s="27">
        <v>169602</v>
      </c>
      <c r="K16" s="28">
        <v>12.222733222485584</v>
      </c>
      <c r="L16" s="92"/>
    </row>
    <row r="17" spans="1:12" s="91" customFormat="1" ht="14.4">
      <c r="A17" s="81" t="s">
        <v>34</v>
      </c>
      <c r="B17" s="25">
        <v>2.6839197992638635</v>
      </c>
      <c r="C17" s="26">
        <v>2.3189230015449267</v>
      </c>
      <c r="D17" s="27">
        <v>48112</v>
      </c>
      <c r="E17" s="27">
        <v>43874</v>
      </c>
      <c r="F17" s="28">
        <v>9.6594794183343211</v>
      </c>
      <c r="G17" s="25">
        <v>2.7658506463184156</v>
      </c>
      <c r="H17" s="26">
        <v>2.4127415434146653</v>
      </c>
      <c r="I17" s="27">
        <v>115381</v>
      </c>
      <c r="J17" s="27">
        <v>99911</v>
      </c>
      <c r="K17" s="28">
        <v>15.483780564702585</v>
      </c>
      <c r="L17" s="93"/>
    </row>
    <row r="18" spans="1:12" s="91" customFormat="1" ht="14.4">
      <c r="A18" s="81" t="s">
        <v>73</v>
      </c>
      <c r="B18" s="25">
        <v>0.43467540480262767</v>
      </c>
      <c r="C18" s="26">
        <v>0.46992625260372761</v>
      </c>
      <c r="D18" s="27">
        <v>7792</v>
      </c>
      <c r="E18" s="27">
        <v>8891</v>
      </c>
      <c r="F18" s="29">
        <v>-12.360814306602181</v>
      </c>
      <c r="G18" s="25">
        <v>0.45744730834101216</v>
      </c>
      <c r="H18" s="26">
        <v>0.43192736781250018</v>
      </c>
      <c r="I18" s="27">
        <v>19083</v>
      </c>
      <c r="J18" s="27">
        <v>17886</v>
      </c>
      <c r="K18" s="29">
        <v>6.6923851056692376</v>
      </c>
      <c r="L18" s="93"/>
    </row>
    <row r="19" spans="1:12" s="91" customFormat="1" ht="16.2">
      <c r="A19" s="76" t="s">
        <v>105</v>
      </c>
      <c r="B19" s="31">
        <v>2.895232739894299E-2</v>
      </c>
      <c r="C19" s="32">
        <v>3.4936593518284105E-2</v>
      </c>
      <c r="D19" s="33">
        <v>519</v>
      </c>
      <c r="E19" s="33">
        <v>661</v>
      </c>
      <c r="F19" s="34">
        <v>-21.482602118003026</v>
      </c>
      <c r="G19" s="31">
        <v>2.7423346472887803E-2</v>
      </c>
      <c r="H19" s="32">
        <v>3.127283581109179E-2</v>
      </c>
      <c r="I19" s="33">
        <v>1144</v>
      </c>
      <c r="J19" s="33">
        <v>1295</v>
      </c>
      <c r="K19" s="34">
        <v>-11.660231660231659</v>
      </c>
      <c r="L19" s="92"/>
    </row>
    <row r="20" spans="1:12" s="91" customFormat="1" ht="14.4">
      <c r="A20" s="82" t="s">
        <v>94</v>
      </c>
      <c r="B20" s="63">
        <v>15.922887512119255</v>
      </c>
      <c r="C20" s="64">
        <v>9.4460409334254418</v>
      </c>
      <c r="D20" s="65">
        <v>285434</v>
      </c>
      <c r="E20" s="65">
        <v>178719</v>
      </c>
      <c r="F20" s="66">
        <v>59.711054784326237</v>
      </c>
      <c r="G20" s="63">
        <v>16.47773962587268</v>
      </c>
      <c r="H20" s="64">
        <v>10.004192250422243</v>
      </c>
      <c r="I20" s="65">
        <v>687390</v>
      </c>
      <c r="J20" s="65">
        <v>414271</v>
      </c>
      <c r="K20" s="66">
        <v>65.927617429170766</v>
      </c>
      <c r="L20" s="92"/>
    </row>
    <row r="21" spans="1:12" s="91" customFormat="1" ht="14.4">
      <c r="A21" s="81" t="s">
        <v>36</v>
      </c>
      <c r="B21" s="25">
        <v>5.8962893045974507</v>
      </c>
      <c r="C21" s="26">
        <v>5.5106265912402703</v>
      </c>
      <c r="D21" s="27">
        <v>105697</v>
      </c>
      <c r="E21" s="27">
        <v>104261</v>
      </c>
      <c r="F21" s="28">
        <v>1.3773127056137962</v>
      </c>
      <c r="G21" s="25">
        <v>6.3761437980567788</v>
      </c>
      <c r="H21" s="26">
        <v>5.8599740061154693</v>
      </c>
      <c r="I21" s="27">
        <v>265989</v>
      </c>
      <c r="J21" s="27">
        <v>242660</v>
      </c>
      <c r="K21" s="28">
        <v>9.6138630182147864</v>
      </c>
      <c r="L21" s="93"/>
    </row>
    <row r="22" spans="1:12" s="91" customFormat="1" ht="16.2">
      <c r="A22" s="149" t="s">
        <v>106</v>
      </c>
      <c r="B22" s="25">
        <v>6.0386521938500568</v>
      </c>
      <c r="C22" s="26">
        <v>0</v>
      </c>
      <c r="D22" s="27">
        <v>108249</v>
      </c>
      <c r="E22" s="27"/>
      <c r="F22" s="28"/>
      <c r="G22" s="70">
        <v>5.8946531186385744</v>
      </c>
      <c r="H22" s="26">
        <v>0</v>
      </c>
      <c r="I22" s="27">
        <v>245903</v>
      </c>
      <c r="J22" s="27"/>
      <c r="K22" s="28"/>
      <c r="L22" s="92"/>
    </row>
    <row r="23" spans="1:12" s="91" customFormat="1" ht="14.4">
      <c r="A23" s="81" t="s">
        <v>37</v>
      </c>
      <c r="B23" s="25">
        <v>3.6614931814200808</v>
      </c>
      <c r="C23" s="26">
        <v>3.607718608730766</v>
      </c>
      <c r="D23" s="27">
        <v>65636</v>
      </c>
      <c r="E23" s="27">
        <v>68258</v>
      </c>
      <c r="F23" s="28">
        <v>-3.8413079785519644</v>
      </c>
      <c r="G23" s="70">
        <v>3.9342194462209954</v>
      </c>
      <c r="H23" s="26">
        <v>3.8255251059291848</v>
      </c>
      <c r="I23" s="27">
        <v>164121</v>
      </c>
      <c r="J23" s="27">
        <v>158414</v>
      </c>
      <c r="K23" s="28">
        <v>3.6025856300579493</v>
      </c>
      <c r="L23" s="92"/>
    </row>
    <row r="24" spans="1:12" s="91" customFormat="1" ht="14.4">
      <c r="A24" s="76" t="s">
        <v>74</v>
      </c>
      <c r="B24" s="31">
        <v>0.32645283225166544</v>
      </c>
      <c r="C24" s="32">
        <v>0.32769573345440456</v>
      </c>
      <c r="D24" s="33">
        <v>5852</v>
      </c>
      <c r="E24" s="33">
        <v>6200</v>
      </c>
      <c r="F24" s="34">
        <v>-5.612903225806452</v>
      </c>
      <c r="G24" s="77">
        <v>0.27272326295633265</v>
      </c>
      <c r="H24" s="32">
        <v>0.31869313837758945</v>
      </c>
      <c r="I24" s="33">
        <v>11377</v>
      </c>
      <c r="J24" s="33">
        <v>13197</v>
      </c>
      <c r="K24" s="34">
        <v>-13.791013109039934</v>
      </c>
      <c r="L24" s="92"/>
    </row>
    <row r="25" spans="1:12" s="91" customFormat="1" ht="14.4">
      <c r="A25" s="46" t="s">
        <v>41</v>
      </c>
      <c r="B25" s="20">
        <v>9.7558744216507627</v>
      </c>
      <c r="C25" s="21">
        <v>9.5453538823223472</v>
      </c>
      <c r="D25" s="22">
        <v>174884</v>
      </c>
      <c r="E25" s="22">
        <v>180598</v>
      </c>
      <c r="F25" s="23">
        <v>-3.1639331554059291</v>
      </c>
      <c r="G25" s="20">
        <v>9.8584533424360945</v>
      </c>
      <c r="H25" s="21">
        <v>9.6454602226432726</v>
      </c>
      <c r="I25" s="22">
        <v>411258</v>
      </c>
      <c r="J25" s="22">
        <v>399416</v>
      </c>
      <c r="K25" s="23">
        <v>2.9648286498287502</v>
      </c>
      <c r="L25" s="92"/>
    </row>
    <row r="26" spans="1:12" s="91" customFormat="1" ht="14.4">
      <c r="A26" s="81" t="s">
        <v>42</v>
      </c>
      <c r="B26" s="25">
        <v>7.0500311837206482</v>
      </c>
      <c r="C26" s="26">
        <v>7.2223611111845196</v>
      </c>
      <c r="D26" s="27">
        <v>126379</v>
      </c>
      <c r="E26" s="27">
        <v>136647</v>
      </c>
      <c r="F26" s="28">
        <v>-7.5142520509048865</v>
      </c>
      <c r="G26" s="25">
        <v>6.7845934488885398</v>
      </c>
      <c r="H26" s="26">
        <v>6.985264819339605</v>
      </c>
      <c r="I26" s="27">
        <v>283028</v>
      </c>
      <c r="J26" s="27">
        <v>289258</v>
      </c>
      <c r="K26" s="28">
        <v>-2.1537865849864133</v>
      </c>
      <c r="L26" s="92"/>
    </row>
    <row r="27" spans="1:12" s="91" customFormat="1" ht="14.4">
      <c r="A27" s="81" t="s">
        <v>43</v>
      </c>
      <c r="B27" s="25">
        <v>2.6802937852350937</v>
      </c>
      <c r="C27" s="26">
        <v>2.2985212994298623</v>
      </c>
      <c r="D27" s="27">
        <v>48047</v>
      </c>
      <c r="E27" s="27">
        <v>43488</v>
      </c>
      <c r="F27" s="28">
        <v>10.483351729212655</v>
      </c>
      <c r="G27" s="25">
        <v>3.0436318866399401</v>
      </c>
      <c r="H27" s="26">
        <v>2.6335108600053996</v>
      </c>
      <c r="I27" s="27">
        <v>126969</v>
      </c>
      <c r="J27" s="27">
        <v>109053</v>
      </c>
      <c r="K27" s="28">
        <v>16.42870897636929</v>
      </c>
      <c r="L27" s="92"/>
    </row>
    <row r="28" spans="1:12" s="91" customFormat="1" ht="14.4">
      <c r="A28" s="81" t="s">
        <v>79</v>
      </c>
      <c r="B28" s="25">
        <v>2.3596983602606713E-2</v>
      </c>
      <c r="C28" s="26">
        <v>2.4471471707966017E-2</v>
      </c>
      <c r="D28" s="27">
        <v>423</v>
      </c>
      <c r="E28" s="27">
        <v>463</v>
      </c>
      <c r="F28" s="28">
        <v>-8.639308855291576</v>
      </c>
      <c r="G28" s="25">
        <v>2.9365034466160456E-2</v>
      </c>
      <c r="H28" s="381">
        <v>2.6684543298267509E-2</v>
      </c>
      <c r="I28" s="27">
        <v>1225</v>
      </c>
      <c r="J28" s="382">
        <v>1105</v>
      </c>
      <c r="K28" s="28">
        <v>10.859728506787331</v>
      </c>
      <c r="L28" s="92"/>
    </row>
    <row r="29" spans="1:12" s="91" customFormat="1" ht="14.4">
      <c r="A29" s="76" t="s">
        <v>95</v>
      </c>
      <c r="B29" s="31">
        <v>1.9524690924142673E-3</v>
      </c>
      <c r="C29" s="32">
        <v>0</v>
      </c>
      <c r="D29" s="33">
        <v>35</v>
      </c>
      <c r="E29" s="33">
        <v>0</v>
      </c>
      <c r="F29" s="34"/>
      <c r="G29" s="77">
        <v>8.6297244145451123E-4</v>
      </c>
      <c r="H29" s="32">
        <v>0</v>
      </c>
      <c r="I29" s="33">
        <v>36</v>
      </c>
      <c r="J29" s="33">
        <v>0</v>
      </c>
      <c r="K29" s="34"/>
      <c r="L29" s="92"/>
    </row>
    <row r="30" spans="1:12" s="91" customFormat="1" ht="14.4">
      <c r="A30" s="46" t="s">
        <v>38</v>
      </c>
      <c r="B30" s="20">
        <v>7.4062731158394328</v>
      </c>
      <c r="C30" s="21">
        <v>8.2473770687334742</v>
      </c>
      <c r="D30" s="22">
        <v>132765</v>
      </c>
      <c r="E30" s="22">
        <v>156040.29166666666</v>
      </c>
      <c r="F30" s="378">
        <v>-14.91620620422022</v>
      </c>
      <c r="G30" s="20">
        <v>6.9744473860085323</v>
      </c>
      <c r="H30" s="21">
        <v>8.3377073042879921</v>
      </c>
      <c r="I30" s="22">
        <v>290948</v>
      </c>
      <c r="J30" s="22">
        <v>345262.29166666663</v>
      </c>
      <c r="K30" s="378">
        <v>-15.731312969185856</v>
      </c>
      <c r="L30" s="92"/>
    </row>
    <row r="31" spans="1:12" s="91" customFormat="1" ht="14.4">
      <c r="A31" s="46" t="s">
        <v>67</v>
      </c>
      <c r="B31" s="20">
        <v>6.637000293428212</v>
      </c>
      <c r="C31" s="21">
        <v>6.8318746468682061</v>
      </c>
      <c r="D31" s="22">
        <v>118975</v>
      </c>
      <c r="E31" s="22">
        <v>129259</v>
      </c>
      <c r="F31" s="23">
        <v>-7.9561191096944901</v>
      </c>
      <c r="G31" s="20">
        <v>6.8544223022762338</v>
      </c>
      <c r="H31" s="21">
        <v>7.2151382742321006</v>
      </c>
      <c r="I31" s="22">
        <v>285941</v>
      </c>
      <c r="J31" s="22">
        <v>298777</v>
      </c>
      <c r="K31" s="23">
        <v>-4.2961807635795264</v>
      </c>
      <c r="L31" s="92"/>
    </row>
    <row r="32" spans="1:12" s="91" customFormat="1" ht="14.4">
      <c r="A32" s="81" t="s">
        <v>39</v>
      </c>
      <c r="B32" s="25">
        <v>4.8544517968851979</v>
      </c>
      <c r="C32" s="26">
        <v>5.2501084831440181</v>
      </c>
      <c r="D32" s="27">
        <v>87021</v>
      </c>
      <c r="E32" s="27">
        <v>99332</v>
      </c>
      <c r="F32" s="28">
        <v>-12.393790520678131</v>
      </c>
      <c r="G32" s="25">
        <v>4.9313601308649764</v>
      </c>
      <c r="H32" s="26">
        <v>5.4879600789572693</v>
      </c>
      <c r="I32" s="27">
        <v>205718</v>
      </c>
      <c r="J32" s="27">
        <v>227255</v>
      </c>
      <c r="K32" s="28">
        <v>-9.4770192074981843</v>
      </c>
      <c r="L32" s="93"/>
    </row>
    <row r="33" spans="1:12" s="91" customFormat="1" ht="14.4">
      <c r="A33" s="149" t="s">
        <v>65</v>
      </c>
      <c r="B33" s="25">
        <v>0.90377005046295844</v>
      </c>
      <c r="C33" s="26">
        <v>0.60116310843716092</v>
      </c>
      <c r="D33" s="27">
        <v>16201</v>
      </c>
      <c r="E33" s="27">
        <v>11374</v>
      </c>
      <c r="F33" s="28">
        <v>42.438895727096885</v>
      </c>
      <c r="G33" s="25">
        <v>0.96851876533573944</v>
      </c>
      <c r="H33" s="26">
        <v>0.63765191474276339</v>
      </c>
      <c r="I33" s="27">
        <v>40403</v>
      </c>
      <c r="J33" s="27">
        <v>26405</v>
      </c>
      <c r="K33" s="28">
        <v>53.012686991100168</v>
      </c>
      <c r="L33" s="93"/>
    </row>
    <row r="34" spans="1:12" s="91" customFormat="1" ht="14.4">
      <c r="A34" s="81" t="s">
        <v>40</v>
      </c>
      <c r="B34" s="25">
        <v>0.53603644311453413</v>
      </c>
      <c r="C34" s="26">
        <v>0.46860489883979856</v>
      </c>
      <c r="D34" s="27">
        <v>9609</v>
      </c>
      <c r="E34" s="27">
        <v>8866</v>
      </c>
      <c r="F34" s="28">
        <v>8.3803293480712835</v>
      </c>
      <c r="G34" s="25">
        <v>0.57315752986603796</v>
      </c>
      <c r="H34" s="26">
        <v>0.50150037165169359</v>
      </c>
      <c r="I34" s="27">
        <v>23910</v>
      </c>
      <c r="J34" s="27">
        <v>20767</v>
      </c>
      <c r="K34" s="28">
        <v>15.134588529879133</v>
      </c>
      <c r="L34" s="92"/>
    </row>
    <row r="35" spans="1:12" s="95" customFormat="1" ht="14.4">
      <c r="A35" s="81" t="s">
        <v>64</v>
      </c>
      <c r="B35" s="25">
        <v>0.29393027565516494</v>
      </c>
      <c r="C35" s="26">
        <v>0.44545478089576157</v>
      </c>
      <c r="D35" s="27">
        <v>5269</v>
      </c>
      <c r="E35" s="27">
        <v>8428</v>
      </c>
      <c r="F35" s="28">
        <v>-37.482202183198858</v>
      </c>
      <c r="G35" s="25">
        <v>0.32891235747770414</v>
      </c>
      <c r="H35" s="26">
        <v>0.5198776906109529</v>
      </c>
      <c r="I35" s="27">
        <v>13721</v>
      </c>
      <c r="J35" s="27">
        <v>21528</v>
      </c>
      <c r="K35" s="28">
        <v>-36.264399851356373</v>
      </c>
      <c r="L35" s="94"/>
    </row>
    <row r="36" spans="1:12" s="91" customFormat="1" ht="16.2">
      <c r="A36" s="76" t="s">
        <v>107</v>
      </c>
      <c r="B36" s="31">
        <v>4.8811727310356677E-2</v>
      </c>
      <c r="C36" s="32">
        <v>6.6543375551466999E-2</v>
      </c>
      <c r="D36" s="33">
        <v>875</v>
      </c>
      <c r="E36" s="33">
        <v>1259</v>
      </c>
      <c r="F36" s="34">
        <v>-30.500397140587772</v>
      </c>
      <c r="G36" s="31">
        <v>5.2473518731775706E-2</v>
      </c>
      <c r="H36" s="32">
        <v>6.8148218269421634E-2</v>
      </c>
      <c r="I36" s="33">
        <v>2189</v>
      </c>
      <c r="J36" s="33">
        <v>2822</v>
      </c>
      <c r="K36" s="34">
        <v>-22.430900070871722</v>
      </c>
      <c r="L36" s="93"/>
    </row>
    <row r="37" spans="1:12" s="91" customFormat="1" ht="14.4">
      <c r="A37" s="46" t="s">
        <v>47</v>
      </c>
      <c r="B37" s="20">
        <v>6.6242255670807024</v>
      </c>
      <c r="C37" s="21">
        <v>6.6623185318808318</v>
      </c>
      <c r="D37" s="22">
        <v>118746</v>
      </c>
      <c r="E37" s="22">
        <v>126051</v>
      </c>
      <c r="F37" s="23">
        <v>-5.7952733417426279</v>
      </c>
      <c r="G37" s="20">
        <v>6.1468807861103629</v>
      </c>
      <c r="H37" s="21">
        <v>6.2928190324305344</v>
      </c>
      <c r="I37" s="22">
        <v>256425</v>
      </c>
      <c r="J37" s="22">
        <v>260584</v>
      </c>
      <c r="K37" s="23">
        <v>-1.5960304546710467</v>
      </c>
      <c r="L37" s="92"/>
    </row>
    <row r="38" spans="1:12" s="91" customFormat="1" ht="14.4">
      <c r="A38" s="81" t="s">
        <v>48</v>
      </c>
      <c r="B38" s="25">
        <v>5.1564708730660795</v>
      </c>
      <c r="C38" s="26">
        <v>5.2396433613337008</v>
      </c>
      <c r="D38" s="27">
        <v>92435</v>
      </c>
      <c r="E38" s="27">
        <v>99134</v>
      </c>
      <c r="F38" s="28">
        <v>-6.7575201242762324</v>
      </c>
      <c r="G38" s="70">
        <v>4.8914955983611197</v>
      </c>
      <c r="H38" s="26">
        <v>5.0711257786211643</v>
      </c>
      <c r="I38" s="27">
        <v>204055</v>
      </c>
      <c r="J38" s="27">
        <v>209994</v>
      </c>
      <c r="K38" s="28">
        <v>-2.8281760431250418</v>
      </c>
      <c r="L38" s="92"/>
    </row>
    <row r="39" spans="1:12" s="91" customFormat="1" ht="14.4">
      <c r="A39" s="76" t="s">
        <v>49</v>
      </c>
      <c r="B39" s="31">
        <v>1.4677546940146222</v>
      </c>
      <c r="C39" s="32">
        <v>1.4226751705471303</v>
      </c>
      <c r="D39" s="33">
        <v>26311</v>
      </c>
      <c r="E39" s="33">
        <v>26917</v>
      </c>
      <c r="F39" s="34">
        <v>-2.2513653081695582</v>
      </c>
      <c r="G39" s="31">
        <v>1.2553851877492432</v>
      </c>
      <c r="H39" s="32">
        <v>1.2216932538093694</v>
      </c>
      <c r="I39" s="33">
        <v>52370</v>
      </c>
      <c r="J39" s="33">
        <v>50590</v>
      </c>
      <c r="K39" s="34">
        <v>3.518481913421625</v>
      </c>
      <c r="L39" s="92"/>
    </row>
    <row r="40" spans="1:12" s="91" customFormat="1" ht="14.4">
      <c r="A40" s="82" t="s">
        <v>50</v>
      </c>
      <c r="B40" s="63">
        <v>6.0303960388307054</v>
      </c>
      <c r="C40" s="64">
        <v>5.9155422386586887</v>
      </c>
      <c r="D40" s="65">
        <v>108101</v>
      </c>
      <c r="E40" s="65">
        <v>111922</v>
      </c>
      <c r="F40" s="66">
        <v>-3.4139847393720628</v>
      </c>
      <c r="G40" s="386">
        <v>5.8213963469417696</v>
      </c>
      <c r="H40" s="64">
        <v>5.8529708228064221</v>
      </c>
      <c r="I40" s="65">
        <v>242847</v>
      </c>
      <c r="J40" s="65">
        <v>242370</v>
      </c>
      <c r="K40" s="66">
        <v>0.19680653546230972</v>
      </c>
      <c r="L40" s="92"/>
    </row>
    <row r="41" spans="1:12" s="91" customFormat="1" ht="14.4">
      <c r="A41" s="81" t="s">
        <v>51</v>
      </c>
      <c r="B41" s="25">
        <v>5.4756158924289942</v>
      </c>
      <c r="C41" s="26">
        <v>5.3224129611062159</v>
      </c>
      <c r="D41" s="27">
        <v>98156</v>
      </c>
      <c r="E41" s="27">
        <v>100700</v>
      </c>
      <c r="F41" s="28">
        <v>-2.5263157894736841</v>
      </c>
      <c r="G41" s="25">
        <v>5.2648750080304385</v>
      </c>
      <c r="H41" s="26">
        <v>5.2515422700070076</v>
      </c>
      <c r="I41" s="27">
        <v>219631</v>
      </c>
      <c r="J41" s="27">
        <v>217465</v>
      </c>
      <c r="K41" s="28">
        <v>0.99602234842388426</v>
      </c>
      <c r="L41" s="92"/>
    </row>
    <row r="42" spans="1:12" s="91" customFormat="1" ht="14.4">
      <c r="A42" s="76" t="s">
        <v>52</v>
      </c>
      <c r="B42" s="31">
        <v>0.55478014640171103</v>
      </c>
      <c r="C42" s="32">
        <v>0.59312927755247224</v>
      </c>
      <c r="D42" s="33">
        <v>9945</v>
      </c>
      <c r="E42" s="33">
        <v>11222</v>
      </c>
      <c r="F42" s="34">
        <v>-11.379433256104081</v>
      </c>
      <c r="G42" s="31">
        <v>0.55652133891133149</v>
      </c>
      <c r="H42" s="32">
        <v>0.60142855279941387</v>
      </c>
      <c r="I42" s="33">
        <v>23216</v>
      </c>
      <c r="J42" s="33">
        <v>24905</v>
      </c>
      <c r="K42" s="34">
        <v>-6.7817707287693239</v>
      </c>
      <c r="L42" s="92"/>
    </row>
    <row r="43" spans="1:12" s="91" customFormat="1" ht="14.4">
      <c r="A43" s="82" t="s">
        <v>44</v>
      </c>
      <c r="B43" s="63">
        <v>4.6605995084240677</v>
      </c>
      <c r="C43" s="64">
        <v>4.6142730519413595</v>
      </c>
      <c r="D43" s="65">
        <v>83546</v>
      </c>
      <c r="E43" s="65">
        <v>87302</v>
      </c>
      <c r="F43" s="66">
        <v>-4.302306934549037</v>
      </c>
      <c r="G43" s="386">
        <v>4.8818351013081704</v>
      </c>
      <c r="H43" s="64">
        <v>4.8388857307483697</v>
      </c>
      <c r="I43" s="65">
        <v>203652</v>
      </c>
      <c r="J43" s="65">
        <v>200377</v>
      </c>
      <c r="K43" s="66">
        <v>1.6344191199588773</v>
      </c>
      <c r="L43" s="93"/>
    </row>
    <row r="44" spans="1:12" s="95" customFormat="1" ht="14.4">
      <c r="A44" s="81" t="s">
        <v>45</v>
      </c>
      <c r="B44" s="25">
        <v>4.3085972234773813</v>
      </c>
      <c r="C44" s="26">
        <v>4.3003193976318164</v>
      </c>
      <c r="D44" s="27">
        <v>77236</v>
      </c>
      <c r="E44" s="27">
        <v>81362</v>
      </c>
      <c r="F44" s="28">
        <v>-5.0711634423932548</v>
      </c>
      <c r="G44" s="25">
        <v>4.5806097763271314</v>
      </c>
      <c r="H44" s="26">
        <v>4.551755215077419</v>
      </c>
      <c r="I44" s="27">
        <v>191086</v>
      </c>
      <c r="J44" s="27">
        <v>188487</v>
      </c>
      <c r="K44" s="28">
        <v>1.3788749356719561</v>
      </c>
      <c r="L44" s="96"/>
    </row>
    <row r="45" spans="1:12" s="91" customFormat="1" ht="14.4">
      <c r="A45" s="76" t="s">
        <v>46</v>
      </c>
      <c r="B45" s="31">
        <v>0.35200228494668645</v>
      </c>
      <c r="C45" s="32">
        <v>0.31395365430954247</v>
      </c>
      <c r="D45" s="33">
        <v>6310</v>
      </c>
      <c r="E45" s="33">
        <v>5940</v>
      </c>
      <c r="F45" s="34">
        <v>6.2289562289562292</v>
      </c>
      <c r="G45" s="77">
        <v>0.3012253249810386</v>
      </c>
      <c r="H45" s="32">
        <v>0.28713051567095083</v>
      </c>
      <c r="I45" s="33">
        <v>12566</v>
      </c>
      <c r="J45" s="33">
        <v>11890</v>
      </c>
      <c r="K45" s="34">
        <v>5.6854499579478555</v>
      </c>
      <c r="L45" s="93"/>
    </row>
    <row r="46" spans="1:12" s="91" customFormat="1" ht="14.4">
      <c r="A46" s="42" t="s">
        <v>77</v>
      </c>
      <c r="B46" s="35">
        <v>4.1629988140144878</v>
      </c>
      <c r="C46" s="36">
        <v>4.8009539117092555</v>
      </c>
      <c r="D46" s="37">
        <v>74626</v>
      </c>
      <c r="E46" s="37">
        <v>90834</v>
      </c>
      <c r="F46" s="38">
        <v>-17.843538763018252</v>
      </c>
      <c r="G46" s="43">
        <v>3.7097027827025806</v>
      </c>
      <c r="H46" s="36">
        <v>4.19976073261991</v>
      </c>
      <c r="I46" s="37">
        <v>154755</v>
      </c>
      <c r="J46" s="37">
        <v>173911</v>
      </c>
      <c r="K46" s="38">
        <v>-11.014829424245736</v>
      </c>
      <c r="L46" s="92"/>
    </row>
    <row r="47" spans="1:12" s="91" customFormat="1" ht="14.4">
      <c r="A47" s="46" t="s">
        <v>53</v>
      </c>
      <c r="B47" s="20">
        <v>3.3840752158036196</v>
      </c>
      <c r="C47" s="21">
        <v>3.0958790147352087</v>
      </c>
      <c r="D47" s="22">
        <v>60663</v>
      </c>
      <c r="E47" s="22">
        <v>58574</v>
      </c>
      <c r="F47" s="23">
        <v>3.5664287909311296</v>
      </c>
      <c r="G47" s="47">
        <v>3.3949815275954616</v>
      </c>
      <c r="H47" s="21">
        <v>3.179155435412055</v>
      </c>
      <c r="I47" s="22">
        <v>141626</v>
      </c>
      <c r="J47" s="22">
        <v>131648</v>
      </c>
      <c r="K47" s="23">
        <v>7.5793023821098693</v>
      </c>
      <c r="L47" s="92"/>
    </row>
    <row r="48" spans="1:12" s="91" customFormat="1" ht="14.4">
      <c r="A48" s="42" t="s">
        <v>54</v>
      </c>
      <c r="B48" s="35">
        <v>3.1643945504914082</v>
      </c>
      <c r="C48" s="36">
        <v>2.8621579609714383</v>
      </c>
      <c r="D48" s="37">
        <v>56725</v>
      </c>
      <c r="E48" s="37">
        <v>54152</v>
      </c>
      <c r="F48" s="38">
        <v>4.751440390013296</v>
      </c>
      <c r="G48" s="35">
        <v>3.0997490667911904</v>
      </c>
      <c r="H48" s="40">
        <v>2.9676834483867807</v>
      </c>
      <c r="I48" s="37">
        <v>129310</v>
      </c>
      <c r="J48" s="41">
        <v>122891</v>
      </c>
      <c r="K48" s="38">
        <v>5.223327989844659</v>
      </c>
      <c r="L48" s="92"/>
    </row>
    <row r="49" spans="1:12" s="91" customFormat="1" ht="14.4">
      <c r="A49" s="42" t="s">
        <v>59</v>
      </c>
      <c r="B49" s="43">
        <v>1.8866987764155123</v>
      </c>
      <c r="C49" s="36">
        <v>1.8646415775061191</v>
      </c>
      <c r="D49" s="37">
        <v>33821</v>
      </c>
      <c r="E49" s="37">
        <v>35279</v>
      </c>
      <c r="F49" s="44">
        <v>-4.1327702032370528</v>
      </c>
      <c r="G49" s="43">
        <v>1.8077834361069589</v>
      </c>
      <c r="H49" s="36">
        <v>1.8173260686978474</v>
      </c>
      <c r="I49" s="45">
        <v>75414</v>
      </c>
      <c r="J49" s="37">
        <v>75255</v>
      </c>
      <c r="K49" s="44">
        <v>0.21128164241578634</v>
      </c>
      <c r="L49" s="92"/>
    </row>
    <row r="50" spans="1:12" s="95" customFormat="1" ht="14.4">
      <c r="A50" s="46" t="s">
        <v>55</v>
      </c>
      <c r="B50" s="47">
        <v>1.9583209212083883</v>
      </c>
      <c r="C50" s="21">
        <v>2.3901466121282309</v>
      </c>
      <c r="D50" s="22">
        <v>35104.899999999994</v>
      </c>
      <c r="E50" s="22">
        <v>45221.55</v>
      </c>
      <c r="F50" s="379">
        <v>-22.371303062367407</v>
      </c>
      <c r="G50" s="47">
        <v>1.4709521079060741</v>
      </c>
      <c r="H50" s="21">
        <v>1.7736406941941678</v>
      </c>
      <c r="I50" s="380">
        <v>61362.65</v>
      </c>
      <c r="J50" s="22">
        <v>73446</v>
      </c>
      <c r="K50" s="379">
        <v>-16.452019170547068</v>
      </c>
      <c r="L50" s="94"/>
    </row>
    <row r="51" spans="1:12" s="91" customFormat="1" ht="14.4">
      <c r="A51" s="81" t="s">
        <v>56</v>
      </c>
      <c r="B51" s="25">
        <v>1.261010531060436</v>
      </c>
      <c r="C51" s="26">
        <v>1.61297918233572</v>
      </c>
      <c r="D51" s="27">
        <v>22604.899999999998</v>
      </c>
      <c r="E51" s="27">
        <v>30517.55</v>
      </c>
      <c r="F51" s="28">
        <v>-25.928195415424899</v>
      </c>
      <c r="G51" s="70">
        <v>0.95417544421506417</v>
      </c>
      <c r="H51" s="26">
        <v>1.1893095682320149</v>
      </c>
      <c r="I51" s="27">
        <v>39804.65</v>
      </c>
      <c r="J51" s="27">
        <v>49249</v>
      </c>
      <c r="K51" s="28">
        <v>-19.176734552985845</v>
      </c>
      <c r="L51" s="92"/>
    </row>
    <row r="52" spans="1:12" s="91" customFormat="1" ht="14.4">
      <c r="A52" s="76" t="s">
        <v>57</v>
      </c>
      <c r="B52" s="31">
        <v>0.69731039014795249</v>
      </c>
      <c r="C52" s="32">
        <v>0.77716742979251052</v>
      </c>
      <c r="D52" s="33">
        <v>12500</v>
      </c>
      <c r="E52" s="33">
        <v>14704</v>
      </c>
      <c r="F52" s="34">
        <v>-14.98911860718172</v>
      </c>
      <c r="G52" s="31">
        <v>0.51677666369100983</v>
      </c>
      <c r="H52" s="32">
        <v>0.58433112596215286</v>
      </c>
      <c r="I52" s="33">
        <v>21558</v>
      </c>
      <c r="J52" s="33">
        <v>24197</v>
      </c>
      <c r="K52" s="34">
        <v>-10.906310699673513</v>
      </c>
    </row>
    <row r="53" spans="1:12" s="95" customFormat="1" ht="14.4">
      <c r="A53" s="42" t="s">
        <v>81</v>
      </c>
      <c r="B53" s="35">
        <v>1.3078753677614998</v>
      </c>
      <c r="C53" s="36">
        <v>1.1054445589030439</v>
      </c>
      <c r="D53" s="37">
        <v>23445</v>
      </c>
      <c r="E53" s="37">
        <v>20915</v>
      </c>
      <c r="F53" s="38">
        <v>12.096581400908439</v>
      </c>
      <c r="G53" s="35">
        <v>1.0578603844829884</v>
      </c>
      <c r="H53" s="36">
        <v>1.0284778412035429</v>
      </c>
      <c r="I53" s="37">
        <v>44130</v>
      </c>
      <c r="J53" s="37">
        <v>42589</v>
      </c>
      <c r="K53" s="38">
        <v>3.6183051961774169</v>
      </c>
    </row>
    <row r="54" spans="1:12" s="88" customFormat="1" ht="16.8" thickBot="1">
      <c r="A54" s="388" t="s">
        <v>108</v>
      </c>
      <c r="B54" s="389">
        <v>3.15738531478315E-3</v>
      </c>
      <c r="C54" s="390">
        <v>6.6308080974868737</v>
      </c>
      <c r="D54" s="391">
        <v>58</v>
      </c>
      <c r="E54" s="391">
        <v>128504</v>
      </c>
      <c r="F54" s="392">
        <v>-99.954865218203324</v>
      </c>
      <c r="G54" s="393">
        <v>1.0065075030347018E-2</v>
      </c>
      <c r="H54" s="390">
        <v>6.3902559696774706</v>
      </c>
      <c r="I54" s="391">
        <v>431</v>
      </c>
      <c r="J54" s="391">
        <v>272010</v>
      </c>
      <c r="K54" s="392">
        <v>-99.841549943016801</v>
      </c>
    </row>
    <row r="55" spans="1:12" s="90" customFormat="1" ht="12">
      <c r="A55" s="78" t="s">
        <v>99</v>
      </c>
      <c r="B55" s="53"/>
      <c r="C55" s="53"/>
      <c r="D55" s="55"/>
      <c r="E55" s="55"/>
      <c r="F55" s="53"/>
      <c r="G55" s="55"/>
      <c r="H55" s="53"/>
      <c r="I55" s="56"/>
      <c r="J55" s="56"/>
      <c r="K55" s="57"/>
      <c r="L55" s="89"/>
    </row>
    <row r="56" spans="1:12" s="90" customFormat="1" ht="13.8">
      <c r="A56" s="83" t="s">
        <v>115</v>
      </c>
      <c r="B56" s="53"/>
      <c r="C56" s="53"/>
      <c r="D56" s="55"/>
      <c r="E56" s="55"/>
      <c r="F56" s="53"/>
      <c r="G56" s="55"/>
      <c r="H56" s="53"/>
      <c r="I56" s="56"/>
      <c r="J56" s="56"/>
      <c r="K56" s="57"/>
      <c r="L56" s="89"/>
    </row>
    <row r="57" spans="1:12" s="90" customFormat="1" ht="13.8">
      <c r="A57" s="83" t="s">
        <v>100</v>
      </c>
      <c r="B57" s="51"/>
      <c r="C57" s="51"/>
      <c r="D57" s="52"/>
      <c r="E57" s="52"/>
      <c r="F57" s="54"/>
      <c r="G57" s="51"/>
      <c r="H57" s="51"/>
      <c r="I57" s="52"/>
      <c r="J57" s="52"/>
      <c r="K57" s="54"/>
      <c r="L57" s="89"/>
    </row>
    <row r="58" spans="1:12" s="90" customFormat="1" ht="13.8">
      <c r="A58" s="83" t="s">
        <v>101</v>
      </c>
      <c r="B58" s="53"/>
      <c r="C58" s="51"/>
      <c r="D58" s="52"/>
      <c r="E58" s="53"/>
      <c r="F58" s="54"/>
      <c r="G58" s="55"/>
      <c r="H58" s="51"/>
      <c r="I58" s="52"/>
      <c r="J58" s="52"/>
      <c r="K58" s="54"/>
      <c r="L58" s="89"/>
    </row>
    <row r="59" spans="1:12" s="90" customFormat="1" ht="13.8">
      <c r="A59" s="75" t="s">
        <v>102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89"/>
    </row>
    <row r="60" spans="1:12" s="90" customFormat="1" ht="13.8">
      <c r="A60" s="75" t="s">
        <v>103</v>
      </c>
      <c r="B60" s="71"/>
      <c r="C60" s="53"/>
      <c r="D60" s="55"/>
      <c r="E60" s="53"/>
      <c r="F60" s="53"/>
      <c r="G60" s="53"/>
      <c r="H60" s="53"/>
      <c r="I60" s="56"/>
      <c r="J60" s="56"/>
      <c r="K60" s="57"/>
      <c r="L60" s="89"/>
    </row>
    <row r="61" spans="1:12">
      <c r="A61" s="75"/>
      <c r="B61" s="71"/>
      <c r="C61" s="53"/>
      <c r="D61" s="55"/>
      <c r="E61" s="53"/>
      <c r="F61" s="53"/>
      <c r="G61" s="53"/>
      <c r="H61" s="53"/>
      <c r="I61" s="56"/>
      <c r="J61" s="56"/>
      <c r="K61" s="57"/>
    </row>
    <row r="62" spans="1:12">
      <c r="A62" s="75"/>
      <c r="B62" s="71"/>
      <c r="C62" s="53"/>
      <c r="D62" s="55"/>
      <c r="E62" s="53"/>
      <c r="F62" s="53"/>
      <c r="G62" s="53"/>
      <c r="H62" s="53"/>
      <c r="I62" s="56"/>
      <c r="J62" s="56"/>
      <c r="K62" s="57"/>
    </row>
    <row r="63" spans="1:12">
      <c r="A63" s="75"/>
      <c r="B63" s="71"/>
      <c r="C63" s="53"/>
      <c r="D63" s="55"/>
      <c r="E63" s="53"/>
      <c r="F63" s="53"/>
      <c r="G63" s="53"/>
      <c r="H63" s="53"/>
      <c r="I63" s="56"/>
      <c r="J63" s="56"/>
      <c r="K63" s="57"/>
    </row>
    <row r="64" spans="1:12">
      <c r="A64" s="75"/>
      <c r="B64" s="71"/>
      <c r="C64" s="53"/>
      <c r="D64" s="55"/>
      <c r="F64" s="53"/>
      <c r="G64" s="53"/>
      <c r="H64" s="53"/>
      <c r="I64" s="56"/>
      <c r="J64" s="56"/>
      <c r="K64" s="57"/>
    </row>
    <row r="65" spans="1:11">
      <c r="A65" s="87"/>
      <c r="B65" s="53"/>
      <c r="C65" s="53"/>
      <c r="D65" s="55"/>
      <c r="E65" s="55"/>
      <c r="F65" s="53"/>
      <c r="G65" s="55"/>
      <c r="H65" s="53"/>
      <c r="I65" s="56"/>
      <c r="J65" s="56"/>
      <c r="K65" s="57"/>
    </row>
    <row r="66" spans="1:11">
      <c r="A66" s="412" t="s">
        <v>93</v>
      </c>
      <c r="B66" s="412"/>
      <c r="C66" s="412"/>
      <c r="D66" s="412"/>
      <c r="E66" s="412"/>
      <c r="F66" s="412"/>
      <c r="G66" s="412"/>
      <c r="H66" s="412"/>
      <c r="I66" s="412"/>
      <c r="J66" s="412"/>
      <c r="K66" s="412"/>
    </row>
    <row r="67" spans="1:11" ht="13.8">
      <c r="A67" s="2"/>
      <c r="B67" s="2"/>
      <c r="C67" s="2"/>
      <c r="D67" s="2"/>
      <c r="E67" s="2"/>
      <c r="F67" s="2"/>
      <c r="G67" s="2"/>
      <c r="H67" s="2"/>
      <c r="I67" s="2"/>
      <c r="J67" s="60"/>
      <c r="K67" s="377" t="s">
        <v>89</v>
      </c>
    </row>
    <row r="68" spans="1:11">
      <c r="D68" s="50"/>
      <c r="E68" s="50"/>
      <c r="F68" s="50"/>
      <c r="G68" s="50"/>
      <c r="H68" s="50"/>
      <c r="I68" s="50"/>
      <c r="J68" s="50"/>
      <c r="K68" s="50"/>
    </row>
    <row r="69" spans="1:11">
      <c r="D69" s="61"/>
      <c r="I69" s="67"/>
      <c r="J69" s="67"/>
      <c r="K69" s="68"/>
    </row>
    <row r="70" spans="1:11">
      <c r="D70" s="61"/>
    </row>
    <row r="71" spans="1:11">
      <c r="D71" s="24"/>
      <c r="E71" s="24"/>
      <c r="F71" s="24"/>
      <c r="G71" s="24"/>
      <c r="H71" s="24"/>
      <c r="I71" s="24"/>
      <c r="J71" s="24"/>
      <c r="K71" s="24"/>
    </row>
    <row r="73" spans="1:11">
      <c r="D73" s="67"/>
      <c r="E73" s="67"/>
      <c r="F73" s="67"/>
      <c r="G73" s="67"/>
      <c r="H73" s="67"/>
      <c r="I73" s="67"/>
      <c r="J73" s="67"/>
    </row>
  </sheetData>
  <mergeCells count="7">
    <mergeCell ref="B1:K1"/>
    <mergeCell ref="B2:K2"/>
    <mergeCell ref="A66:K66"/>
    <mergeCell ref="B4:K4"/>
    <mergeCell ref="B5:K5"/>
    <mergeCell ref="B10:F10"/>
    <mergeCell ref="G10:K10"/>
  </mergeCells>
  <pageMargins left="0.39370078740157483" right="0.19685039370078741" top="0.15748031496062992" bottom="0" header="0.51181102362204722" footer="0.51181102362204722"/>
  <pageSetup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3"/>
  <sheetViews>
    <sheetView showGridLines="0" view="pageBreakPreview" zoomScaleNormal="100" zoomScaleSheetLayoutView="100" workbookViewId="0">
      <selection activeCell="A6" sqref="A6"/>
    </sheetView>
  </sheetViews>
  <sheetFormatPr defaultColWidth="9.109375" defaultRowHeight="13.2"/>
  <cols>
    <col min="1" max="1" width="26.109375" style="118" customWidth="1"/>
    <col min="2" max="3" width="6.6640625" style="118" customWidth="1"/>
    <col min="4" max="5" width="12.6640625" style="118" customWidth="1"/>
    <col min="6" max="6" width="9.6640625" style="118" customWidth="1"/>
    <col min="7" max="8" width="6.6640625" style="118" customWidth="1"/>
    <col min="9" max="10" width="12.6640625" style="118" customWidth="1"/>
    <col min="11" max="11" width="10.44140625" style="118" customWidth="1"/>
    <col min="12" max="12" width="9.109375" style="98"/>
    <col min="13" max="16384" width="9.109375" style="99"/>
  </cols>
  <sheetData>
    <row r="1" spans="1:12" ht="25.8">
      <c r="A1" s="97"/>
      <c r="B1" s="422" t="s">
        <v>66</v>
      </c>
      <c r="C1" s="422"/>
      <c r="D1" s="422"/>
      <c r="E1" s="422"/>
      <c r="F1" s="422"/>
      <c r="G1" s="422"/>
      <c r="H1" s="422"/>
      <c r="I1" s="422"/>
      <c r="J1" s="422"/>
      <c r="K1" s="422"/>
    </row>
    <row r="2" spans="1:12" ht="27.75" customHeight="1">
      <c r="A2" s="97"/>
      <c r="B2" s="423" t="s">
        <v>0</v>
      </c>
      <c r="C2" s="423"/>
      <c r="D2" s="423"/>
      <c r="E2" s="423"/>
      <c r="F2" s="423"/>
      <c r="G2" s="423"/>
      <c r="H2" s="423"/>
      <c r="I2" s="423"/>
      <c r="J2" s="423"/>
      <c r="K2" s="423"/>
    </row>
    <row r="3" spans="1:12" ht="15.75" customHeight="1">
      <c r="A3" s="97"/>
      <c r="B3" s="100"/>
      <c r="C3" s="101"/>
      <c r="D3" s="102"/>
      <c r="E3" s="103"/>
      <c r="F3" s="103"/>
      <c r="G3" s="103"/>
      <c r="H3" s="103"/>
      <c r="I3" s="103"/>
      <c r="J3" s="104"/>
      <c r="K3" s="100"/>
    </row>
    <row r="4" spans="1:12" ht="15.75" customHeight="1">
      <c r="A4" s="97"/>
      <c r="B4" s="413" t="s">
        <v>98</v>
      </c>
      <c r="C4" s="414"/>
      <c r="D4" s="414"/>
      <c r="E4" s="414"/>
      <c r="F4" s="414"/>
      <c r="G4" s="414"/>
      <c r="H4" s="414"/>
      <c r="I4" s="414"/>
      <c r="J4" s="414"/>
      <c r="K4" s="414"/>
    </row>
    <row r="5" spans="1:12" ht="18">
      <c r="A5" s="105"/>
      <c r="B5" s="425" t="s">
        <v>86</v>
      </c>
      <c r="C5" s="425"/>
      <c r="D5" s="425"/>
      <c r="E5" s="425"/>
      <c r="F5" s="425"/>
      <c r="G5" s="425"/>
      <c r="H5" s="425"/>
      <c r="I5" s="425"/>
      <c r="J5" s="425"/>
      <c r="K5" s="425"/>
    </row>
    <row r="6" spans="1:12" ht="12.75" customHeight="1">
      <c r="A6" s="106"/>
      <c r="B6" s="107"/>
      <c r="C6" s="108"/>
      <c r="D6" s="108"/>
      <c r="E6" s="108"/>
      <c r="F6" s="108"/>
      <c r="G6" s="108"/>
      <c r="H6" s="108"/>
      <c r="I6" s="108"/>
      <c r="J6" s="108"/>
      <c r="K6" s="108"/>
    </row>
    <row r="7" spans="1:12" ht="12.75" customHeight="1">
      <c r="A7" s="106"/>
      <c r="B7" s="107"/>
      <c r="C7" s="108"/>
      <c r="D7" s="108"/>
      <c r="E7" s="108"/>
      <c r="F7" s="108"/>
      <c r="G7" s="108"/>
      <c r="H7" s="108"/>
      <c r="I7" s="108"/>
      <c r="J7" s="108"/>
      <c r="K7" s="108"/>
    </row>
    <row r="8" spans="1:12" ht="12.75" customHeight="1">
      <c r="A8" s="99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2" ht="14.4" thickBot="1">
      <c r="A9" s="109"/>
      <c r="B9" s="110"/>
      <c r="C9" s="110"/>
      <c r="D9" s="111"/>
      <c r="E9" s="111"/>
      <c r="F9" s="111"/>
      <c r="G9" s="111"/>
      <c r="H9" s="111"/>
      <c r="I9" s="111"/>
      <c r="J9" s="111"/>
      <c r="K9" s="112">
        <f>'By Market'!I10</f>
        <v>43208</v>
      </c>
    </row>
    <row r="10" spans="1:12" s="113" customFormat="1" ht="15" customHeight="1">
      <c r="A10" s="91"/>
      <c r="B10" s="416" t="str">
        <f>'By Market'!D11</f>
        <v>March</v>
      </c>
      <c r="C10" s="417"/>
      <c r="D10" s="417"/>
      <c r="E10" s="417"/>
      <c r="F10" s="418"/>
      <c r="G10" s="419" t="str">
        <f>'By Manufacturer EU28'!G10:K10</f>
        <v>January - March</v>
      </c>
      <c r="H10" s="420"/>
      <c r="I10" s="420"/>
      <c r="J10" s="420"/>
      <c r="K10" s="421"/>
      <c r="L10" s="114"/>
    </row>
    <row r="11" spans="1:12" s="113" customFormat="1" ht="15" customHeight="1">
      <c r="A11" s="91"/>
      <c r="B11" s="86" t="s">
        <v>104</v>
      </c>
      <c r="C11" s="10"/>
      <c r="D11" s="11" t="s">
        <v>30</v>
      </c>
      <c r="E11" s="12" t="s">
        <v>30</v>
      </c>
      <c r="F11" s="13" t="s">
        <v>76</v>
      </c>
      <c r="G11" s="86" t="s">
        <v>104</v>
      </c>
      <c r="H11" s="10"/>
      <c r="I11" s="12" t="s">
        <v>30</v>
      </c>
      <c r="J11" s="12" t="s">
        <v>30</v>
      </c>
      <c r="K11" s="13" t="s">
        <v>76</v>
      </c>
      <c r="L11" s="114"/>
    </row>
    <row r="12" spans="1:12" s="113" customFormat="1" ht="15" thickBot="1">
      <c r="A12" s="142"/>
      <c r="B12" s="143" t="str">
        <f>'By Market'!D12</f>
        <v>'18</v>
      </c>
      <c r="C12" s="144" t="str">
        <f>'By Market'!E12</f>
        <v>'17</v>
      </c>
      <c r="D12" s="145" t="str">
        <f>B12</f>
        <v>'18</v>
      </c>
      <c r="E12" s="144" t="str">
        <f>C12</f>
        <v>'17</v>
      </c>
      <c r="F12" s="146" t="str">
        <f>'By Market'!F12</f>
        <v>18/17</v>
      </c>
      <c r="G12" s="15" t="str">
        <f>B12</f>
        <v>'18</v>
      </c>
      <c r="H12" s="16" t="str">
        <f>C12</f>
        <v>'17</v>
      </c>
      <c r="I12" s="16" t="str">
        <f>D12</f>
        <v>'18</v>
      </c>
      <c r="J12" s="17" t="str">
        <f>E12</f>
        <v>'17</v>
      </c>
      <c r="K12" s="18" t="str">
        <f>F12</f>
        <v>18/17</v>
      </c>
      <c r="L12" s="114"/>
    </row>
    <row r="13" spans="1:12" s="113" customFormat="1" ht="14.4">
      <c r="A13" s="147" t="s">
        <v>31</v>
      </c>
      <c r="B13" s="84">
        <v>22.603558155499048</v>
      </c>
      <c r="C13" s="85">
        <v>21.433819887057894</v>
      </c>
      <c r="D13" s="19">
        <v>415219</v>
      </c>
      <c r="E13" s="19">
        <v>415384</v>
      </c>
      <c r="F13" s="398">
        <v>-3.972228107004603E-2</v>
      </c>
      <c r="G13" s="148">
        <v>23.67936173879659</v>
      </c>
      <c r="H13" s="85">
        <v>22.673251207467302</v>
      </c>
      <c r="I13" s="19">
        <v>1013982</v>
      </c>
      <c r="J13" s="19">
        <v>965118</v>
      </c>
      <c r="K13" s="80">
        <v>5.0630078394559002</v>
      </c>
      <c r="L13" s="114"/>
    </row>
    <row r="14" spans="1:12" s="113" customFormat="1" ht="14.4">
      <c r="A14" s="149" t="s">
        <v>32</v>
      </c>
      <c r="B14" s="25">
        <v>10.444521745946979</v>
      </c>
      <c r="C14" s="26">
        <v>9.72489968957432</v>
      </c>
      <c r="D14" s="27">
        <v>191862</v>
      </c>
      <c r="E14" s="27">
        <v>188467</v>
      </c>
      <c r="F14" s="28">
        <v>1.8013763682766744</v>
      </c>
      <c r="G14" s="150">
        <v>10.851552053251954</v>
      </c>
      <c r="H14" s="26">
        <v>10.470942201554889</v>
      </c>
      <c r="I14" s="27">
        <v>464678</v>
      </c>
      <c r="J14" s="27">
        <v>445710</v>
      </c>
      <c r="K14" s="28">
        <v>4.2556819456597337</v>
      </c>
      <c r="L14" s="114"/>
    </row>
    <row r="15" spans="1:12" s="113" customFormat="1" ht="14.4">
      <c r="A15" s="149" t="s">
        <v>33</v>
      </c>
      <c r="B15" s="25">
        <v>4.8495260927955544</v>
      </c>
      <c r="C15" s="26">
        <v>5.0707848981209338</v>
      </c>
      <c r="D15" s="27">
        <v>89084</v>
      </c>
      <c r="E15" s="27">
        <v>98271</v>
      </c>
      <c r="F15" s="28">
        <v>-9.3486379501582348</v>
      </c>
      <c r="G15" s="150">
        <v>4.9589060034085808</v>
      </c>
      <c r="H15" s="26">
        <v>5.1622677714825107</v>
      </c>
      <c r="I15" s="27">
        <v>212347</v>
      </c>
      <c r="J15" s="27">
        <v>219739</v>
      </c>
      <c r="K15" s="28">
        <v>-3.3639909164963893</v>
      </c>
      <c r="L15" s="114"/>
    </row>
    <row r="16" spans="1:12" s="113" customFormat="1" ht="14.4">
      <c r="A16" s="149" t="s">
        <v>35</v>
      </c>
      <c r="B16" s="25">
        <v>4.1515806251949545</v>
      </c>
      <c r="C16" s="26">
        <v>3.7974513721475511</v>
      </c>
      <c r="D16" s="27">
        <v>76263</v>
      </c>
      <c r="E16" s="27">
        <v>73594</v>
      </c>
      <c r="F16" s="28">
        <v>3.626654346821752</v>
      </c>
      <c r="G16" s="150">
        <v>4.6016308690947083</v>
      </c>
      <c r="H16" s="26">
        <v>4.143599747876082</v>
      </c>
      <c r="I16" s="27">
        <v>197048</v>
      </c>
      <c r="J16" s="27">
        <v>176378</v>
      </c>
      <c r="K16" s="28">
        <v>11.719148646656613</v>
      </c>
      <c r="L16" s="115"/>
    </row>
    <row r="17" spans="1:12" s="113" customFormat="1" ht="14.4">
      <c r="A17" s="149" t="s">
        <v>34</v>
      </c>
      <c r="B17" s="25">
        <v>2.6750674891111035</v>
      </c>
      <c r="C17" s="26">
        <v>2.3205041940490738</v>
      </c>
      <c r="D17" s="27">
        <v>49140</v>
      </c>
      <c r="E17" s="27">
        <v>44971</v>
      </c>
      <c r="F17" s="28">
        <v>9.2704187142825365</v>
      </c>
      <c r="G17" s="150">
        <v>2.7655136434310554</v>
      </c>
      <c r="H17" s="26">
        <v>2.4162971848433399</v>
      </c>
      <c r="I17" s="27">
        <v>118423</v>
      </c>
      <c r="J17" s="27">
        <v>102853</v>
      </c>
      <c r="K17" s="28">
        <v>15.138109729419657</v>
      </c>
      <c r="L17" s="115"/>
    </row>
    <row r="18" spans="1:12" s="113" customFormat="1" ht="14.4">
      <c r="A18" s="149" t="s">
        <v>73</v>
      </c>
      <c r="B18" s="25">
        <v>0.45297591731569986</v>
      </c>
      <c r="C18" s="26">
        <v>0.48359532380040293</v>
      </c>
      <c r="D18" s="27">
        <v>8321</v>
      </c>
      <c r="E18" s="27">
        <v>9372</v>
      </c>
      <c r="F18" s="28">
        <v>-11.214255228339736</v>
      </c>
      <c r="G18" s="150">
        <v>0.47315193779550102</v>
      </c>
      <c r="H18" s="26">
        <v>0.44758338566337702</v>
      </c>
      <c r="I18" s="27">
        <v>20261</v>
      </c>
      <c r="J18" s="27">
        <v>19052</v>
      </c>
      <c r="K18" s="28">
        <v>6.3457904681923152</v>
      </c>
      <c r="L18" s="114"/>
    </row>
    <row r="19" spans="1:12" s="113" customFormat="1" ht="16.2">
      <c r="A19" s="76" t="s">
        <v>105</v>
      </c>
      <c r="B19" s="25">
        <v>2.9886285134757752E-2</v>
      </c>
      <c r="C19" s="26">
        <v>3.6584409365608798E-2</v>
      </c>
      <c r="D19" s="27">
        <v>549</v>
      </c>
      <c r="E19" s="27">
        <v>709</v>
      </c>
      <c r="F19" s="29">
        <v>-22.566995768688294</v>
      </c>
      <c r="G19" s="150">
        <v>2.8607231814791412E-2</v>
      </c>
      <c r="H19" s="26">
        <v>3.2560916047104795E-2</v>
      </c>
      <c r="I19" s="27">
        <v>1225</v>
      </c>
      <c r="J19" s="27">
        <v>1386</v>
      </c>
      <c r="K19" s="29">
        <v>-11.616161616161616</v>
      </c>
      <c r="L19" s="114"/>
    </row>
    <row r="20" spans="1:12" s="113" customFormat="1" ht="14.4">
      <c r="A20" s="82" t="s">
        <v>94</v>
      </c>
      <c r="B20" s="20">
        <v>15.747404819803121</v>
      </c>
      <c r="C20" s="21">
        <v>9.3418211915062255</v>
      </c>
      <c r="D20" s="22">
        <v>289274</v>
      </c>
      <c r="E20" s="22">
        <v>181043</v>
      </c>
      <c r="F20" s="23">
        <v>59.781930259662062</v>
      </c>
      <c r="G20" s="151">
        <v>16.287860211754232</v>
      </c>
      <c r="H20" s="21">
        <v>9.8823084984695662</v>
      </c>
      <c r="I20" s="22">
        <v>697468</v>
      </c>
      <c r="J20" s="22">
        <v>420654</v>
      </c>
      <c r="K20" s="23">
        <v>65.805626476866976</v>
      </c>
      <c r="L20" s="115"/>
    </row>
    <row r="21" spans="1:12" s="113" customFormat="1" ht="14.4">
      <c r="A21" s="81" t="s">
        <v>36</v>
      </c>
      <c r="B21" s="25">
        <v>5.8298397953578815</v>
      </c>
      <c r="C21" s="26">
        <v>5.4517477956474361</v>
      </c>
      <c r="D21" s="27">
        <v>107092</v>
      </c>
      <c r="E21" s="27">
        <v>105654</v>
      </c>
      <c r="F21" s="28">
        <v>1.3610464345883735</v>
      </c>
      <c r="G21" s="152">
        <v>6.3003166178358727</v>
      </c>
      <c r="H21" s="26">
        <v>5.7946919128880374</v>
      </c>
      <c r="I21" s="27">
        <v>269788</v>
      </c>
      <c r="J21" s="27">
        <v>246659</v>
      </c>
      <c r="K21" s="28">
        <v>9.3769130662169236</v>
      </c>
      <c r="L21" s="114"/>
    </row>
    <row r="22" spans="1:12" s="113" customFormat="1" ht="16.2">
      <c r="A22" s="149" t="s">
        <v>106</v>
      </c>
      <c r="B22" s="25">
        <v>5.9736097025361969</v>
      </c>
      <c r="C22" s="26">
        <v>0</v>
      </c>
      <c r="D22" s="27">
        <v>109733</v>
      </c>
      <c r="E22" s="27"/>
      <c r="F22" s="28"/>
      <c r="G22" s="152">
        <v>5.8325124809265656</v>
      </c>
      <c r="H22" s="26">
        <v>0</v>
      </c>
      <c r="I22" s="27">
        <v>249756</v>
      </c>
      <c r="J22" s="27"/>
      <c r="K22" s="28"/>
      <c r="L22" s="114"/>
    </row>
    <row r="23" spans="1:12" s="113" customFormat="1" ht="14.4">
      <c r="A23" s="81" t="s">
        <v>37</v>
      </c>
      <c r="B23" s="25">
        <v>3.6222286458682076</v>
      </c>
      <c r="C23" s="26">
        <v>3.5656641128100128</v>
      </c>
      <c r="D23" s="27">
        <v>66539</v>
      </c>
      <c r="E23" s="27">
        <v>69102</v>
      </c>
      <c r="F23" s="28">
        <v>-3.7090098694683222</v>
      </c>
      <c r="G23" s="150">
        <v>3.8851656673985451</v>
      </c>
      <c r="H23" s="26">
        <v>3.7725556583753797</v>
      </c>
      <c r="I23" s="27">
        <v>166368</v>
      </c>
      <c r="J23" s="27">
        <v>160584</v>
      </c>
      <c r="K23" s="28">
        <v>3.6018532356897324</v>
      </c>
      <c r="L23" s="114"/>
    </row>
    <row r="24" spans="1:12" s="113" customFormat="1" ht="14.4">
      <c r="A24" s="76" t="s">
        <v>74</v>
      </c>
      <c r="B24" s="31">
        <v>0.32172667604083477</v>
      </c>
      <c r="C24" s="32">
        <v>0.32440928304877648</v>
      </c>
      <c r="D24" s="33">
        <v>5910</v>
      </c>
      <c r="E24" s="33">
        <v>6287</v>
      </c>
      <c r="F24" s="34">
        <v>-5.9965007157626848</v>
      </c>
      <c r="G24" s="153">
        <v>0.2698654455932486</v>
      </c>
      <c r="H24" s="32">
        <v>0.31506092720614887</v>
      </c>
      <c r="I24" s="33">
        <v>11556</v>
      </c>
      <c r="J24" s="33">
        <v>13411</v>
      </c>
      <c r="K24" s="34">
        <v>-13.831929013496383</v>
      </c>
      <c r="L24" s="114"/>
    </row>
    <row r="25" spans="1:12" s="113" customFormat="1" ht="14.4">
      <c r="A25" s="154" t="s">
        <v>41</v>
      </c>
      <c r="B25" s="20">
        <v>9.6572984866869938</v>
      </c>
      <c r="C25" s="21">
        <v>9.4538964201974824</v>
      </c>
      <c r="D25" s="22">
        <v>177401</v>
      </c>
      <c r="E25" s="22">
        <v>183215</v>
      </c>
      <c r="F25" s="23">
        <v>-3.1733209617116502</v>
      </c>
      <c r="G25" s="151">
        <v>9.7506056559649927</v>
      </c>
      <c r="H25" s="21">
        <v>9.5386334329189921</v>
      </c>
      <c r="I25" s="22">
        <v>417534</v>
      </c>
      <c r="J25" s="22">
        <v>406025</v>
      </c>
      <c r="K25" s="23">
        <v>2.8345545225047721</v>
      </c>
      <c r="L25" s="114"/>
    </row>
    <row r="26" spans="1:12" s="113" customFormat="1" ht="14.4">
      <c r="A26" s="149" t="s">
        <v>42</v>
      </c>
      <c r="B26" s="25">
        <v>6.9690026418605058</v>
      </c>
      <c r="C26" s="26">
        <v>7.1443830289620553</v>
      </c>
      <c r="D26" s="27">
        <v>128018</v>
      </c>
      <c r="E26" s="27">
        <v>138457</v>
      </c>
      <c r="F26" s="28">
        <v>-7.5395249066497181</v>
      </c>
      <c r="G26" s="150">
        <v>6.7025926792575854</v>
      </c>
      <c r="H26" s="26">
        <v>6.9016221021430759</v>
      </c>
      <c r="I26" s="27">
        <v>287014</v>
      </c>
      <c r="J26" s="27">
        <v>293777</v>
      </c>
      <c r="K26" s="28">
        <v>-2.3020862763252397</v>
      </c>
      <c r="L26" s="114"/>
    </row>
    <row r="27" spans="1:12" s="113" customFormat="1" ht="14.4">
      <c r="A27" s="149" t="s">
        <v>43</v>
      </c>
      <c r="B27" s="25">
        <v>2.663254513019587</v>
      </c>
      <c r="C27" s="26">
        <v>2.2855193850929623</v>
      </c>
      <c r="D27" s="27">
        <v>48923</v>
      </c>
      <c r="E27" s="27">
        <v>44293</v>
      </c>
      <c r="F27" s="28">
        <v>10.453119003002733</v>
      </c>
      <c r="G27" s="150">
        <v>3.0185183368853008</v>
      </c>
      <c r="H27" s="26">
        <v>2.6109578993933473</v>
      </c>
      <c r="I27" s="27">
        <v>129257</v>
      </c>
      <c r="J27" s="27">
        <v>111139</v>
      </c>
      <c r="K27" s="28">
        <v>16.302108170849117</v>
      </c>
      <c r="L27" s="114"/>
    </row>
    <row r="28" spans="1:12" s="113" customFormat="1" ht="14.4">
      <c r="A28" s="149" t="s">
        <v>79</v>
      </c>
      <c r="B28" s="25">
        <v>2.3027137726780562E-2</v>
      </c>
      <c r="C28" s="26">
        <v>2.3994006142465572E-2</v>
      </c>
      <c r="D28" s="27">
        <v>423</v>
      </c>
      <c r="E28" s="27">
        <v>465</v>
      </c>
      <c r="F28" s="29">
        <v>-9.0322580645161281</v>
      </c>
      <c r="G28" s="150">
        <v>2.8607231814791412E-2</v>
      </c>
      <c r="H28" s="26">
        <v>2.6053431382567979E-2</v>
      </c>
      <c r="I28" s="27">
        <v>1225</v>
      </c>
      <c r="J28" s="27">
        <v>1109</v>
      </c>
      <c r="K28" s="29">
        <v>10.459873760144275</v>
      </c>
      <c r="L28" s="114"/>
    </row>
    <row r="29" spans="1:12" s="113" customFormat="1" ht="14.4">
      <c r="A29" s="30" t="s">
        <v>95</v>
      </c>
      <c r="B29" s="31">
        <v>2.0141940801202854E-3</v>
      </c>
      <c r="C29" s="32">
        <v>0</v>
      </c>
      <c r="D29" s="33">
        <v>37</v>
      </c>
      <c r="E29" s="33">
        <v>0</v>
      </c>
      <c r="F29" s="34"/>
      <c r="G29" s="155"/>
      <c r="H29" s="32"/>
      <c r="I29" s="33">
        <v>38</v>
      </c>
      <c r="J29" s="33">
        <v>0</v>
      </c>
      <c r="K29" s="34"/>
      <c r="L29" s="114"/>
    </row>
    <row r="30" spans="1:12" s="113" customFormat="1" ht="14.4">
      <c r="A30" s="157" t="s">
        <v>38</v>
      </c>
      <c r="B30" s="35">
        <v>7.3365658426435374</v>
      </c>
      <c r="C30" s="36">
        <v>8.144561135007649</v>
      </c>
      <c r="D30" s="37">
        <v>134770</v>
      </c>
      <c r="E30" s="37">
        <v>157840.29166666666</v>
      </c>
      <c r="F30" s="38">
        <v>-14.61622468069649</v>
      </c>
      <c r="G30" s="159">
        <v>6.9095689205428883</v>
      </c>
      <c r="H30" s="36">
        <v>8.2234940791678177</v>
      </c>
      <c r="I30" s="37">
        <v>295877</v>
      </c>
      <c r="J30" s="37">
        <v>350044.29166666663</v>
      </c>
      <c r="K30" s="38">
        <v>-15.474410797776414</v>
      </c>
      <c r="L30" s="115"/>
    </row>
    <row r="31" spans="1:12" s="113" customFormat="1" ht="14.4">
      <c r="A31" s="154" t="s">
        <v>67</v>
      </c>
      <c r="B31" s="20">
        <v>6.5646940085347394</v>
      </c>
      <c r="C31" s="21">
        <v>6.7629041313034568</v>
      </c>
      <c r="D31" s="22">
        <v>120591</v>
      </c>
      <c r="E31" s="22">
        <v>131064</v>
      </c>
      <c r="F31" s="23">
        <v>-7.990752609412195</v>
      </c>
      <c r="G31" s="156">
        <v>6.7781624769332307</v>
      </c>
      <c r="H31" s="21">
        <v>7.1233934206745841</v>
      </c>
      <c r="I31" s="22">
        <v>290250</v>
      </c>
      <c r="J31" s="22">
        <v>303217</v>
      </c>
      <c r="K31" s="23">
        <v>-4.2764752635901022</v>
      </c>
      <c r="L31" s="115"/>
    </row>
    <row r="32" spans="1:12" s="113" customFormat="1" ht="14.4">
      <c r="A32" s="81" t="s">
        <v>39</v>
      </c>
      <c r="B32" s="25">
        <v>4.778212734823728</v>
      </c>
      <c r="C32" s="26">
        <v>5.1790417258346819</v>
      </c>
      <c r="D32" s="27">
        <v>87774</v>
      </c>
      <c r="E32" s="27">
        <v>100369</v>
      </c>
      <c r="F32" s="28">
        <v>-12.548695314290271</v>
      </c>
      <c r="G32" s="150">
        <v>4.8540984471761046</v>
      </c>
      <c r="H32" s="26">
        <v>5.400601460730619</v>
      </c>
      <c r="I32" s="27">
        <v>207859</v>
      </c>
      <c r="J32" s="27">
        <v>229884</v>
      </c>
      <c r="K32" s="28">
        <v>-9.5809190722277329</v>
      </c>
      <c r="L32" s="114"/>
    </row>
    <row r="33" spans="1:12" s="113" customFormat="1" ht="14.4">
      <c r="A33" s="149" t="s">
        <v>65</v>
      </c>
      <c r="B33" s="25">
        <v>0.90371988983991514</v>
      </c>
      <c r="C33" s="26">
        <v>0.60206895412965222</v>
      </c>
      <c r="D33" s="27">
        <v>16601</v>
      </c>
      <c r="E33" s="27">
        <v>11668</v>
      </c>
      <c r="F33" s="28">
        <v>42.278025368529306</v>
      </c>
      <c r="G33" s="150">
        <v>0.967438197870501</v>
      </c>
      <c r="H33" s="26">
        <v>0.63796842436881518</v>
      </c>
      <c r="I33" s="27">
        <v>41427</v>
      </c>
      <c r="J33" s="27">
        <v>27156</v>
      </c>
      <c r="K33" s="28">
        <v>52.551922227132131</v>
      </c>
      <c r="L33" s="114"/>
    </row>
    <row r="34" spans="1:12" s="113" customFormat="1" ht="14.4">
      <c r="A34" s="149" t="s">
        <v>40</v>
      </c>
      <c r="B34" s="25">
        <v>0.54415902769952362</v>
      </c>
      <c r="C34" s="26">
        <v>0.47482332155477031</v>
      </c>
      <c r="D34" s="27">
        <v>9996</v>
      </c>
      <c r="E34" s="27">
        <v>9202</v>
      </c>
      <c r="F34" s="28">
        <v>8.6285590089111057</v>
      </c>
      <c r="G34" s="150">
        <v>0.58008460267707651</v>
      </c>
      <c r="H34" s="26">
        <v>0.5050230968720143</v>
      </c>
      <c r="I34" s="27">
        <v>24840</v>
      </c>
      <c r="J34" s="27">
        <v>21497</v>
      </c>
      <c r="K34" s="28">
        <v>15.551007117272178</v>
      </c>
      <c r="L34" s="114"/>
    </row>
    <row r="35" spans="1:12" s="113" customFormat="1" ht="14.4">
      <c r="A35" s="149" t="s">
        <v>64</v>
      </c>
      <c r="B35" s="25">
        <v>0.28688656222253794</v>
      </c>
      <c r="C35" s="26">
        <v>0.43503971137016606</v>
      </c>
      <c r="D35" s="27">
        <v>5270</v>
      </c>
      <c r="E35" s="27">
        <v>8431</v>
      </c>
      <c r="F35" s="28">
        <v>-37.492586881745936</v>
      </c>
      <c r="G35" s="152">
        <v>0.32054111337945057</v>
      </c>
      <c r="H35" s="26">
        <v>0.50589232767558046</v>
      </c>
      <c r="I35" s="27">
        <v>13726</v>
      </c>
      <c r="J35" s="27">
        <v>21534</v>
      </c>
      <c r="K35" s="28">
        <v>-36.258939351722859</v>
      </c>
      <c r="L35" s="114"/>
    </row>
    <row r="36" spans="1:12" s="113" customFormat="1" ht="16.2">
      <c r="A36" s="76" t="s">
        <v>107</v>
      </c>
      <c r="B36" s="31">
        <v>5.1715793949034354E-2</v>
      </c>
      <c r="C36" s="32">
        <v>7.1930418414187111E-2</v>
      </c>
      <c r="D36" s="33">
        <v>950</v>
      </c>
      <c r="E36" s="33">
        <v>1394</v>
      </c>
      <c r="F36" s="34">
        <v>-31.850789096126253</v>
      </c>
      <c r="G36" s="155">
        <v>5.6000115830097799E-2</v>
      </c>
      <c r="H36" s="32">
        <v>7.3908111027555318E-2</v>
      </c>
      <c r="I36" s="33">
        <v>2398</v>
      </c>
      <c r="J36" s="33">
        <v>3146</v>
      </c>
      <c r="K36" s="34">
        <v>-23.776223776223777</v>
      </c>
      <c r="L36" s="114"/>
    </row>
    <row r="37" spans="1:12" s="113" customFormat="1" ht="14.4">
      <c r="A37" s="376" t="s">
        <v>47</v>
      </c>
      <c r="B37" s="63">
        <v>6.6722084222708897</v>
      </c>
      <c r="C37" s="64">
        <v>6.6983525147782439</v>
      </c>
      <c r="D37" s="65">
        <v>122566</v>
      </c>
      <c r="E37" s="65">
        <v>129813</v>
      </c>
      <c r="F37" s="66">
        <v>-5.582645805890011</v>
      </c>
      <c r="G37" s="383">
        <v>6.2375675305817149</v>
      </c>
      <c r="H37" s="64">
        <v>6.3719081519048952</v>
      </c>
      <c r="I37" s="65">
        <v>267101</v>
      </c>
      <c r="J37" s="65">
        <v>271229</v>
      </c>
      <c r="K37" s="66">
        <v>-1.5219611472224579</v>
      </c>
      <c r="L37" s="115"/>
    </row>
    <row r="38" spans="1:12" s="113" customFormat="1" ht="14.4">
      <c r="A38" s="81" t="s">
        <v>48</v>
      </c>
      <c r="B38" s="25">
        <v>5.2026633089506973</v>
      </c>
      <c r="C38" s="26">
        <v>5.2826029523463562</v>
      </c>
      <c r="D38" s="27">
        <v>95571</v>
      </c>
      <c r="E38" s="27">
        <v>102376</v>
      </c>
      <c r="F38" s="28">
        <v>-6.6470657185277799</v>
      </c>
      <c r="G38" s="152">
        <v>4.9753464043862241</v>
      </c>
      <c r="H38" s="26">
        <v>5.1513436546268805</v>
      </c>
      <c r="I38" s="27">
        <v>213051</v>
      </c>
      <c r="J38" s="27">
        <v>219274</v>
      </c>
      <c r="K38" s="28">
        <v>-2.8380017694756332</v>
      </c>
      <c r="L38" s="114"/>
    </row>
    <row r="39" spans="1:12" s="113" customFormat="1" ht="14.4">
      <c r="A39" s="30" t="s">
        <v>49</v>
      </c>
      <c r="B39" s="31">
        <v>1.469545113320192</v>
      </c>
      <c r="C39" s="32">
        <v>1.4157495624318881</v>
      </c>
      <c r="D39" s="33">
        <v>26995</v>
      </c>
      <c r="E39" s="33">
        <v>27437</v>
      </c>
      <c r="F39" s="34">
        <v>-1.6109632977366328</v>
      </c>
      <c r="G39" s="155">
        <v>1.2622211261954903</v>
      </c>
      <c r="H39" s="32">
        <v>1.2205644972780154</v>
      </c>
      <c r="I39" s="33">
        <v>54050</v>
      </c>
      <c r="J39" s="33">
        <v>51955</v>
      </c>
      <c r="K39" s="34">
        <v>4.0323356751034556</v>
      </c>
      <c r="L39" s="115"/>
    </row>
    <row r="40" spans="1:12" s="113" customFormat="1" ht="14.4">
      <c r="A40" s="376" t="s">
        <v>50</v>
      </c>
      <c r="B40" s="63">
        <v>6.11574647937928</v>
      </c>
      <c r="C40" s="64">
        <v>5.9607819259601724</v>
      </c>
      <c r="D40" s="65">
        <v>112344</v>
      </c>
      <c r="E40" s="65">
        <v>115519</v>
      </c>
      <c r="F40" s="66">
        <v>-2.7484656203741378</v>
      </c>
      <c r="G40" s="383">
        <v>5.8864341937921605</v>
      </c>
      <c r="H40" s="64">
        <v>5.9177702961281407</v>
      </c>
      <c r="I40" s="65">
        <v>252065</v>
      </c>
      <c r="J40" s="65">
        <v>251898</v>
      </c>
      <c r="K40" s="66">
        <v>6.6296675638552113E-2</v>
      </c>
      <c r="L40" s="114"/>
    </row>
    <row r="41" spans="1:12" s="113" customFormat="1" ht="14.4">
      <c r="A41" s="149" t="s">
        <v>51</v>
      </c>
      <c r="B41" s="25">
        <v>5.5652182433723487</v>
      </c>
      <c r="C41" s="26">
        <v>5.369084574485651</v>
      </c>
      <c r="D41" s="27">
        <v>102231</v>
      </c>
      <c r="E41" s="27">
        <v>104052</v>
      </c>
      <c r="F41" s="28">
        <v>-1.7500864952139312</v>
      </c>
      <c r="G41" s="150">
        <v>5.3328083614384791</v>
      </c>
      <c r="H41" s="26">
        <v>5.3181889834627665</v>
      </c>
      <c r="I41" s="27">
        <v>228358</v>
      </c>
      <c r="J41" s="27">
        <v>226376</v>
      </c>
      <c r="K41" s="28">
        <v>0.8755345089585469</v>
      </c>
      <c r="L41" s="114"/>
    </row>
    <row r="42" spans="1:12" s="113" customFormat="1" ht="14.4">
      <c r="A42" s="30" t="s">
        <v>52</v>
      </c>
      <c r="B42" s="31">
        <v>0.55052823600693102</v>
      </c>
      <c r="C42" s="32">
        <v>0.59169735147452196</v>
      </c>
      <c r="D42" s="33">
        <v>10113</v>
      </c>
      <c r="E42" s="33">
        <v>11467</v>
      </c>
      <c r="F42" s="34">
        <v>-11.807796284991715</v>
      </c>
      <c r="G42" s="155">
        <v>0.55362583235368157</v>
      </c>
      <c r="H42" s="32">
        <v>0.59958131266537418</v>
      </c>
      <c r="I42" s="33">
        <v>23707</v>
      </c>
      <c r="J42" s="33">
        <v>25522</v>
      </c>
      <c r="K42" s="34">
        <v>-7.111511637019043</v>
      </c>
      <c r="L42" s="114"/>
    </row>
    <row r="43" spans="1:12" s="113" customFormat="1" ht="14.4">
      <c r="A43" s="376" t="s">
        <v>44</v>
      </c>
      <c r="B43" s="63">
        <v>4.6709705094767831</v>
      </c>
      <c r="C43" s="64">
        <v>4.6839911991017464</v>
      </c>
      <c r="D43" s="65">
        <v>85804</v>
      </c>
      <c r="E43" s="65">
        <v>90775</v>
      </c>
      <c r="F43" s="66">
        <v>-5.4761773616083724</v>
      </c>
      <c r="G43" s="387">
        <v>4.9106590312213489</v>
      </c>
      <c r="H43" s="64">
        <v>4.9073247260689605</v>
      </c>
      <c r="I43" s="65">
        <v>210281</v>
      </c>
      <c r="J43" s="65">
        <v>208887</v>
      </c>
      <c r="K43" s="66">
        <v>0.66734646004777709</v>
      </c>
      <c r="L43" s="114"/>
    </row>
    <row r="44" spans="1:12" s="113" customFormat="1" ht="14.4">
      <c r="A44" s="149" t="s">
        <v>45</v>
      </c>
      <c r="B44" s="25">
        <v>4.3200652381131253</v>
      </c>
      <c r="C44" s="26">
        <v>4.3698503186816815</v>
      </c>
      <c r="D44" s="27">
        <v>79358</v>
      </c>
      <c r="E44" s="27">
        <v>84687</v>
      </c>
      <c r="F44" s="28">
        <v>-6.2925832772444412</v>
      </c>
      <c r="G44" s="152">
        <v>4.609500776949063</v>
      </c>
      <c r="H44" s="26">
        <v>4.6180353175523301</v>
      </c>
      <c r="I44" s="27">
        <v>197385</v>
      </c>
      <c r="J44" s="27">
        <v>196573</v>
      </c>
      <c r="K44" s="28">
        <v>0.41307809312570903</v>
      </c>
      <c r="L44" s="114"/>
    </row>
    <row r="45" spans="1:12" s="113" customFormat="1" ht="14.4">
      <c r="A45" s="30" t="s">
        <v>46</v>
      </c>
      <c r="B45" s="31">
        <v>0.3509052713636584</v>
      </c>
      <c r="C45" s="32">
        <v>0.31414088042006538</v>
      </c>
      <c r="D45" s="33">
        <v>6446</v>
      </c>
      <c r="E45" s="33">
        <v>6088</v>
      </c>
      <c r="F45" s="34">
        <v>5.8804204993429696</v>
      </c>
      <c r="G45" s="153">
        <v>0.30115825427228571</v>
      </c>
      <c r="H45" s="32">
        <v>0.28928940851662949</v>
      </c>
      <c r="I45" s="33">
        <v>12896</v>
      </c>
      <c r="J45" s="33">
        <v>12314</v>
      </c>
      <c r="K45" s="34">
        <v>4.7263277570245243</v>
      </c>
      <c r="L45" s="115"/>
    </row>
    <row r="46" spans="1:12" s="113" customFormat="1" ht="14.4">
      <c r="A46" s="157" t="s">
        <v>77</v>
      </c>
      <c r="B46" s="35">
        <v>4.232039513044084</v>
      </c>
      <c r="C46" s="36">
        <v>4.7941056272910405</v>
      </c>
      <c r="D46" s="37">
        <v>77741</v>
      </c>
      <c r="E46" s="37">
        <v>92909</v>
      </c>
      <c r="F46" s="38">
        <v>-16.325651982046949</v>
      </c>
      <c r="G46" s="159">
        <v>3.7377858796571988</v>
      </c>
      <c r="H46" s="36">
        <v>4.1958945524365836</v>
      </c>
      <c r="I46" s="37">
        <v>160057</v>
      </c>
      <c r="J46" s="37">
        <v>178604</v>
      </c>
      <c r="K46" s="38">
        <v>-10.384425880719357</v>
      </c>
      <c r="L46" s="114"/>
    </row>
    <row r="47" spans="1:12" s="113" customFormat="1" ht="14.4">
      <c r="A47" s="154" t="s">
        <v>53</v>
      </c>
      <c r="B47" s="20">
        <v>3.3733395827787498</v>
      </c>
      <c r="C47" s="21">
        <v>3.0943495921534958</v>
      </c>
      <c r="D47" s="22">
        <v>61967</v>
      </c>
      <c r="E47" s="22">
        <v>59968</v>
      </c>
      <c r="F47" s="23">
        <v>3.3334445037353255</v>
      </c>
      <c r="G47" s="156">
        <v>3.3863489559177737</v>
      </c>
      <c r="H47" s="21">
        <v>3.1697793351887888</v>
      </c>
      <c r="I47" s="22">
        <v>145008</v>
      </c>
      <c r="J47" s="22">
        <v>134926</v>
      </c>
      <c r="K47" s="23">
        <v>7.4722440448838618</v>
      </c>
      <c r="L47" s="114"/>
    </row>
    <row r="48" spans="1:12" s="113" customFormat="1" ht="14.4">
      <c r="A48" s="157" t="s">
        <v>54</v>
      </c>
      <c r="B48" s="35">
        <v>3.1297309744398776</v>
      </c>
      <c r="C48" s="36">
        <v>2.838361926620653</v>
      </c>
      <c r="D48" s="37">
        <v>57492</v>
      </c>
      <c r="E48" s="37">
        <v>55007</v>
      </c>
      <c r="F48" s="38">
        <v>4.5176068500372679</v>
      </c>
      <c r="G48" s="158">
        <v>3.0693574745675871</v>
      </c>
      <c r="H48" s="36">
        <v>2.9362851471713469</v>
      </c>
      <c r="I48" s="37">
        <v>131434</v>
      </c>
      <c r="J48" s="37">
        <v>124987</v>
      </c>
      <c r="K48" s="38">
        <v>5.1581364461904045</v>
      </c>
      <c r="L48" s="114"/>
    </row>
    <row r="49" spans="1:12" s="117" customFormat="1" ht="14.4">
      <c r="A49" s="42" t="s">
        <v>59</v>
      </c>
      <c r="B49" s="43">
        <v>1.9528428171933783</v>
      </c>
      <c r="C49" s="36">
        <v>1.9038856873947358</v>
      </c>
      <c r="D49" s="37">
        <v>35873</v>
      </c>
      <c r="E49" s="37">
        <v>36897</v>
      </c>
      <c r="F49" s="44">
        <v>-2.7752933842859853</v>
      </c>
      <c r="G49" s="43">
        <v>1.8815852096174479</v>
      </c>
      <c r="H49" s="36">
        <v>1.8850092220689711</v>
      </c>
      <c r="I49" s="45">
        <v>80572</v>
      </c>
      <c r="J49" s="37">
        <v>80238</v>
      </c>
      <c r="K49" s="44">
        <v>0.41626162167551539</v>
      </c>
      <c r="L49" s="116"/>
    </row>
    <row r="50" spans="1:12" s="113" customFormat="1" ht="14.4">
      <c r="A50" s="154" t="s">
        <v>55</v>
      </c>
      <c r="B50" s="20">
        <v>1.9589997185572057</v>
      </c>
      <c r="C50" s="21">
        <v>2.3760051682573233</v>
      </c>
      <c r="D50" s="22">
        <v>35986.1</v>
      </c>
      <c r="E50" s="22">
        <v>46046.6</v>
      </c>
      <c r="F50" s="23">
        <v>-21.848518674560118</v>
      </c>
      <c r="G50" s="156">
        <v>1.4732595943984939</v>
      </c>
      <c r="H50" s="21">
        <v>1.7601406932280104</v>
      </c>
      <c r="I50" s="22">
        <v>63086.95</v>
      </c>
      <c r="J50" s="22">
        <v>74922.799999999988</v>
      </c>
      <c r="K50" s="23">
        <v>-15.797394117678454</v>
      </c>
      <c r="L50" s="114"/>
    </row>
    <row r="51" spans="1:12" s="113" customFormat="1" ht="14.4">
      <c r="A51" s="149" t="s">
        <v>56</v>
      </c>
      <c r="B51" s="25">
        <v>1.2579513033196641</v>
      </c>
      <c r="C51" s="26">
        <v>1.6015921700075955</v>
      </c>
      <c r="D51" s="27">
        <v>23108.1</v>
      </c>
      <c r="E51" s="27">
        <v>31038.6</v>
      </c>
      <c r="F51" s="28">
        <v>-25.550443641143612</v>
      </c>
      <c r="G51" s="150">
        <v>0.95531690507583367</v>
      </c>
      <c r="H51" s="26">
        <v>1.1807161381156062</v>
      </c>
      <c r="I51" s="27">
        <v>40907.949999999997</v>
      </c>
      <c r="J51" s="27">
        <v>50258.799999999996</v>
      </c>
      <c r="K51" s="28">
        <v>-18.605398457583547</v>
      </c>
      <c r="L51" s="114"/>
    </row>
    <row r="52" spans="1:12" s="113" customFormat="1" ht="14.4">
      <c r="A52" s="76" t="s">
        <v>57</v>
      </c>
      <c r="B52" s="77">
        <v>0.70104841523754158</v>
      </c>
      <c r="C52" s="32">
        <v>0.77441299824972754</v>
      </c>
      <c r="D52" s="33">
        <v>12878</v>
      </c>
      <c r="E52" s="33">
        <v>15008</v>
      </c>
      <c r="F52" s="394">
        <v>-14.192430703624733</v>
      </c>
      <c r="G52" s="153">
        <v>0.51794268932266008</v>
      </c>
      <c r="H52" s="32">
        <v>0.57942455511240443</v>
      </c>
      <c r="I52" s="395">
        <v>22179</v>
      </c>
      <c r="J52" s="33">
        <v>24664</v>
      </c>
      <c r="K52" s="394">
        <v>-10.075413558222511</v>
      </c>
      <c r="L52" s="114"/>
    </row>
    <row r="53" spans="1:12" s="117" customFormat="1" ht="14.4">
      <c r="A53" s="157" t="s">
        <v>81</v>
      </c>
      <c r="B53" s="20">
        <v>1.3206036267469732</v>
      </c>
      <c r="C53" s="21">
        <v>1.1187914864106205</v>
      </c>
      <c r="D53" s="22">
        <v>24259</v>
      </c>
      <c r="E53" s="22">
        <v>21682</v>
      </c>
      <c r="F53" s="23">
        <v>11.885434922977584</v>
      </c>
      <c r="G53" s="156">
        <v>1.0693733545003496</v>
      </c>
      <c r="H53" s="160">
        <v>1.0351364234253473</v>
      </c>
      <c r="I53" s="22">
        <v>45792</v>
      </c>
      <c r="J53" s="161">
        <v>44062</v>
      </c>
      <c r="K53" s="23">
        <v>3.9262856883482362</v>
      </c>
      <c r="L53" s="116"/>
    </row>
    <row r="54" spans="1:12" ht="16.8" thickBot="1">
      <c r="A54" s="388" t="s">
        <v>108</v>
      </c>
      <c r="B54" s="162">
        <v>5.9337068846786788E-3</v>
      </c>
      <c r="C54" s="48">
        <v>6.7227593210263867</v>
      </c>
      <c r="D54" s="49">
        <v>109</v>
      </c>
      <c r="E54" s="49">
        <v>130286</v>
      </c>
      <c r="F54" s="163">
        <v>-99.916337902767765</v>
      </c>
      <c r="G54" s="164">
        <v>1.2073419467956864E-2</v>
      </c>
      <c r="H54" s="48">
        <v>6.4869285306686955</v>
      </c>
      <c r="I54" s="49">
        <v>517</v>
      </c>
      <c r="J54" s="49">
        <v>276125</v>
      </c>
      <c r="K54" s="163">
        <v>-99.812765957446814</v>
      </c>
    </row>
    <row r="55" spans="1:12">
      <c r="A55" s="78" t="s">
        <v>99</v>
      </c>
    </row>
    <row r="56" spans="1:12" ht="13.8">
      <c r="A56" s="83" t="s">
        <v>115</v>
      </c>
    </row>
    <row r="57" spans="1:12" ht="14.4">
      <c r="A57" s="83" t="s">
        <v>100</v>
      </c>
      <c r="B57" s="119"/>
      <c r="C57" s="119"/>
      <c r="D57" s="120"/>
      <c r="E57" s="120"/>
      <c r="F57" s="121"/>
      <c r="G57" s="119"/>
      <c r="H57" s="119"/>
      <c r="I57" s="120"/>
      <c r="J57" s="120"/>
      <c r="K57" s="121"/>
    </row>
    <row r="58" spans="1:12" ht="13.8">
      <c r="A58" s="83" t="s">
        <v>101</v>
      </c>
      <c r="B58" s="122"/>
      <c r="C58" s="122"/>
      <c r="D58" s="123"/>
      <c r="E58" s="124"/>
      <c r="F58" s="125"/>
      <c r="G58" s="126"/>
      <c r="H58" s="122"/>
      <c r="I58" s="123"/>
      <c r="J58" s="123"/>
      <c r="K58" s="125"/>
    </row>
    <row r="59" spans="1:12" ht="13.8">
      <c r="A59" s="75" t="s">
        <v>102</v>
      </c>
      <c r="B59" s="124"/>
      <c r="C59" s="124"/>
      <c r="D59" s="126"/>
      <c r="E59" s="124"/>
      <c r="F59" s="124"/>
      <c r="G59" s="124"/>
      <c r="H59" s="124"/>
      <c r="I59" s="128"/>
      <c r="J59" s="128"/>
      <c r="K59" s="129"/>
    </row>
    <row r="60" spans="1:12" ht="13.8">
      <c r="A60" s="75" t="s">
        <v>103</v>
      </c>
      <c r="B60" s="124"/>
      <c r="C60" s="124"/>
      <c r="D60" s="126"/>
      <c r="E60" s="126"/>
      <c r="F60" s="124"/>
      <c r="G60" s="126"/>
      <c r="H60" s="124"/>
      <c r="I60" s="128"/>
      <c r="J60" s="128"/>
      <c r="K60" s="130"/>
    </row>
    <row r="61" spans="1:12">
      <c r="A61" s="75"/>
      <c r="B61" s="124"/>
      <c r="C61" s="124"/>
      <c r="D61" s="126"/>
      <c r="E61" s="126"/>
      <c r="F61" s="124"/>
      <c r="G61" s="126"/>
      <c r="H61" s="124"/>
      <c r="I61" s="128"/>
      <c r="J61" s="128"/>
      <c r="K61" s="130"/>
    </row>
    <row r="62" spans="1:12">
      <c r="A62" s="75"/>
      <c r="B62" s="124"/>
      <c r="C62" s="124"/>
      <c r="D62" s="126"/>
      <c r="E62" s="126"/>
      <c r="F62" s="124"/>
      <c r="G62" s="126"/>
      <c r="H62" s="124"/>
      <c r="I62" s="128"/>
      <c r="J62" s="128"/>
      <c r="K62" s="130"/>
    </row>
    <row r="63" spans="1:12">
      <c r="A63" s="75"/>
      <c r="B63" s="124"/>
      <c r="C63" s="124"/>
      <c r="D63" s="126"/>
      <c r="E63" s="126"/>
      <c r="F63" s="124"/>
      <c r="G63" s="126"/>
      <c r="H63" s="124"/>
      <c r="I63" s="128"/>
      <c r="J63" s="128"/>
      <c r="K63" s="130"/>
    </row>
    <row r="64" spans="1:12">
      <c r="A64" s="127"/>
      <c r="C64" s="124"/>
      <c r="D64" s="126"/>
      <c r="E64" s="124"/>
      <c r="F64" s="124"/>
      <c r="G64" s="124"/>
      <c r="H64" s="124"/>
      <c r="I64" s="128"/>
      <c r="J64" s="128"/>
      <c r="K64" s="130"/>
    </row>
    <row r="65" spans="1:11">
      <c r="A65" s="131"/>
      <c r="B65" s="132"/>
      <c r="C65" s="124"/>
      <c r="D65" s="126"/>
      <c r="E65" s="124"/>
      <c r="F65" s="124"/>
      <c r="G65" s="124"/>
      <c r="H65" s="124"/>
      <c r="I65" s="128"/>
      <c r="J65" s="128"/>
      <c r="K65" s="130"/>
    </row>
    <row r="66" spans="1:11">
      <c r="A66" s="412" t="s">
        <v>93</v>
      </c>
      <c r="B66" s="424"/>
      <c r="C66" s="424"/>
      <c r="D66" s="424"/>
      <c r="E66" s="424"/>
      <c r="F66" s="424"/>
      <c r="G66" s="424"/>
      <c r="H66" s="424"/>
      <c r="I66" s="424"/>
      <c r="J66" s="424"/>
      <c r="K66" s="424"/>
    </row>
    <row r="67" spans="1:11" ht="13.8">
      <c r="A67" s="133"/>
      <c r="B67" s="100"/>
      <c r="C67" s="100"/>
      <c r="D67" s="97"/>
      <c r="E67" s="134"/>
      <c r="F67" s="100"/>
      <c r="G67" s="135"/>
      <c r="H67" s="100"/>
      <c r="I67" s="136"/>
      <c r="J67" s="136"/>
      <c r="K67" s="377" t="s">
        <v>90</v>
      </c>
    </row>
    <row r="68" spans="1:11">
      <c r="D68" s="137"/>
      <c r="E68" s="137"/>
      <c r="F68" s="137"/>
      <c r="G68" s="137"/>
      <c r="H68" s="137"/>
      <c r="I68" s="137"/>
      <c r="J68" s="137"/>
      <c r="K68" s="137"/>
    </row>
    <row r="69" spans="1:11">
      <c r="D69" s="138"/>
      <c r="I69" s="139"/>
      <c r="J69" s="139"/>
      <c r="K69" s="140"/>
    </row>
    <row r="70" spans="1:11">
      <c r="D70" s="138"/>
    </row>
    <row r="71" spans="1:11">
      <c r="D71" s="141"/>
      <c r="E71" s="141"/>
      <c r="F71" s="141"/>
      <c r="G71" s="141"/>
      <c r="H71" s="141"/>
      <c r="I71" s="141"/>
      <c r="J71" s="141"/>
      <c r="K71" s="141"/>
    </row>
    <row r="73" spans="1:11">
      <c r="D73" s="139"/>
      <c r="E73" s="139"/>
      <c r="F73" s="139"/>
      <c r="G73" s="139"/>
      <c r="H73" s="139"/>
      <c r="I73" s="139"/>
      <c r="J73" s="139"/>
    </row>
  </sheetData>
  <mergeCells count="7">
    <mergeCell ref="B1:K1"/>
    <mergeCell ref="B2:K2"/>
    <mergeCell ref="A66:K66"/>
    <mergeCell ref="B4:K4"/>
    <mergeCell ref="B5:K5"/>
    <mergeCell ref="B10:F10"/>
    <mergeCell ref="G10:K10"/>
  </mergeCells>
  <pageMargins left="0.39370078740157483" right="0.19685039370078741" top="0.19685039370078741" bottom="0" header="0.51181102362204722" footer="0.51181102362204722"/>
  <pageSetup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showGridLines="0" view="pageBreakPreview" zoomScaleNormal="100" zoomScaleSheetLayoutView="100" workbookViewId="0">
      <selection activeCell="A5" sqref="A5"/>
    </sheetView>
  </sheetViews>
  <sheetFormatPr defaultColWidth="9.109375" defaultRowHeight="13.2"/>
  <cols>
    <col min="1" max="1" width="26.5546875" style="243" customWidth="1"/>
    <col min="2" max="3" width="6.6640625" style="243" customWidth="1"/>
    <col min="4" max="5" width="12.6640625" style="243" customWidth="1"/>
    <col min="6" max="6" width="9.6640625" style="243" customWidth="1"/>
    <col min="7" max="8" width="6.6640625" style="243" customWidth="1"/>
    <col min="9" max="10" width="12.6640625" style="243" customWidth="1"/>
    <col min="11" max="11" width="10.44140625" style="243" customWidth="1"/>
    <col min="12" max="12" width="9.109375" style="167" hidden="1" customWidth="1"/>
    <col min="13" max="16384" width="9.109375" style="168"/>
  </cols>
  <sheetData>
    <row r="1" spans="1:12" ht="25.8">
      <c r="A1" s="166"/>
      <c r="B1" s="427" t="s">
        <v>66</v>
      </c>
      <c r="C1" s="427"/>
      <c r="D1" s="427"/>
      <c r="E1" s="427"/>
      <c r="F1" s="427"/>
      <c r="G1" s="427"/>
      <c r="H1" s="427"/>
      <c r="I1" s="427"/>
      <c r="J1" s="427"/>
      <c r="K1" s="427"/>
    </row>
    <row r="2" spans="1:12" ht="27.75" customHeight="1">
      <c r="A2" s="166"/>
      <c r="B2" s="428" t="s">
        <v>0</v>
      </c>
      <c r="C2" s="428"/>
      <c r="D2" s="428"/>
      <c r="E2" s="428"/>
      <c r="F2" s="428"/>
      <c r="G2" s="428"/>
      <c r="H2" s="428"/>
      <c r="I2" s="428"/>
      <c r="J2" s="428"/>
      <c r="K2" s="428"/>
    </row>
    <row r="3" spans="1:12" ht="15.75" customHeight="1">
      <c r="A3" s="166"/>
      <c r="B3" s="169"/>
      <c r="C3" s="170"/>
      <c r="D3" s="171"/>
      <c r="E3" s="172"/>
      <c r="F3" s="172"/>
      <c r="G3" s="172"/>
      <c r="H3" s="172"/>
      <c r="I3" s="172"/>
      <c r="J3" s="173"/>
      <c r="K3" s="169"/>
    </row>
    <row r="4" spans="1:12" ht="15.6">
      <c r="A4" s="166"/>
      <c r="B4" s="413" t="s">
        <v>98</v>
      </c>
      <c r="C4" s="414"/>
      <c r="D4" s="414"/>
      <c r="E4" s="414"/>
      <c r="F4" s="414"/>
      <c r="G4" s="414"/>
      <c r="H4" s="414"/>
      <c r="I4" s="414"/>
      <c r="J4" s="414"/>
      <c r="K4" s="414"/>
    </row>
    <row r="5" spans="1:12" ht="16.5" customHeight="1">
      <c r="A5" s="174"/>
      <c r="B5" s="429" t="s">
        <v>58</v>
      </c>
      <c r="C5" s="429"/>
      <c r="D5" s="429"/>
      <c r="E5" s="429"/>
      <c r="F5" s="429"/>
      <c r="G5" s="429"/>
      <c r="H5" s="429"/>
      <c r="I5" s="429"/>
      <c r="J5" s="429"/>
      <c r="K5" s="429"/>
    </row>
    <row r="6" spans="1:12" ht="12.75" customHeight="1">
      <c r="A6" s="174"/>
      <c r="B6" s="175"/>
      <c r="C6" s="176"/>
      <c r="D6" s="176"/>
      <c r="E6" s="176"/>
      <c r="F6" s="176"/>
      <c r="G6" s="176"/>
      <c r="H6" s="176"/>
      <c r="I6" s="176"/>
      <c r="J6" s="176"/>
      <c r="K6" s="176"/>
    </row>
    <row r="7" spans="1:12" ht="12.75" customHeight="1">
      <c r="A7" s="174"/>
      <c r="B7" s="175"/>
      <c r="C7" s="176"/>
      <c r="D7" s="176"/>
      <c r="E7" s="176"/>
      <c r="F7" s="176"/>
      <c r="G7" s="176"/>
      <c r="H7" s="176"/>
      <c r="I7" s="176"/>
      <c r="J7" s="176"/>
      <c r="K7" s="176"/>
    </row>
    <row r="8" spans="1:12" ht="13.8">
      <c r="A8" s="177"/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2" ht="15" customHeight="1" thickBot="1">
      <c r="A9" s="178"/>
      <c r="B9" s="179"/>
      <c r="C9" s="179"/>
      <c r="D9" s="180"/>
      <c r="E9" s="180"/>
      <c r="F9" s="180"/>
      <c r="G9" s="180"/>
      <c r="H9" s="180"/>
      <c r="I9" s="180"/>
      <c r="J9" s="180"/>
      <c r="K9" s="181">
        <f>'By Market'!I10</f>
        <v>43208</v>
      </c>
    </row>
    <row r="10" spans="1:12" s="183" customFormat="1" ht="14.4">
      <c r="A10" s="178"/>
      <c r="B10" s="430" t="str">
        <f>'By Market'!D11</f>
        <v>March</v>
      </c>
      <c r="C10" s="431"/>
      <c r="D10" s="431"/>
      <c r="E10" s="431"/>
      <c r="F10" s="432"/>
      <c r="G10" s="433" t="str">
        <f>'By Manufacturer EU28'!G10:K10</f>
        <v>January - March</v>
      </c>
      <c r="H10" s="434"/>
      <c r="I10" s="434"/>
      <c r="J10" s="434"/>
      <c r="K10" s="435"/>
      <c r="L10" s="182"/>
    </row>
    <row r="11" spans="1:12" s="183" customFormat="1" ht="16.2">
      <c r="A11" s="178"/>
      <c r="B11" s="86" t="s">
        <v>104</v>
      </c>
      <c r="C11" s="184"/>
      <c r="D11" s="185" t="s">
        <v>30</v>
      </c>
      <c r="E11" s="186" t="s">
        <v>30</v>
      </c>
      <c r="F11" s="187" t="s">
        <v>76</v>
      </c>
      <c r="G11" s="86" t="s">
        <v>104</v>
      </c>
      <c r="H11" s="184"/>
      <c r="I11" s="186" t="s">
        <v>30</v>
      </c>
      <c r="J11" s="186" t="s">
        <v>30</v>
      </c>
      <c r="K11" s="187" t="s">
        <v>76</v>
      </c>
      <c r="L11" s="182"/>
    </row>
    <row r="12" spans="1:12" s="183" customFormat="1" ht="15" thickBot="1">
      <c r="A12" s="188"/>
      <c r="B12" s="189" t="str">
        <f>'By Market'!D12</f>
        <v>'18</v>
      </c>
      <c r="C12" s="190" t="str">
        <f>'By Market'!E12</f>
        <v>'17</v>
      </c>
      <c r="D12" s="191" t="str">
        <f>B12</f>
        <v>'18</v>
      </c>
      <c r="E12" s="190" t="str">
        <f>C12</f>
        <v>'17</v>
      </c>
      <c r="F12" s="192" t="str">
        <f>'By Market'!F12</f>
        <v>18/17</v>
      </c>
      <c r="G12" s="189" t="str">
        <f>B12</f>
        <v>'18</v>
      </c>
      <c r="H12" s="190" t="str">
        <f>C12</f>
        <v>'17</v>
      </c>
      <c r="I12" s="190" t="str">
        <f>D12</f>
        <v>'18</v>
      </c>
      <c r="J12" s="191" t="str">
        <f>E12</f>
        <v>'17</v>
      </c>
      <c r="K12" s="192" t="str">
        <f>F12</f>
        <v>18/17</v>
      </c>
      <c r="L12" s="182"/>
    </row>
    <row r="13" spans="1:12" s="183" customFormat="1" ht="14.4">
      <c r="A13" s="193" t="s">
        <v>31</v>
      </c>
      <c r="B13" s="194">
        <v>22.033218594392274</v>
      </c>
      <c r="C13" s="195">
        <v>20.755268287949757</v>
      </c>
      <c r="D13" s="196">
        <v>375801</v>
      </c>
      <c r="E13" s="196">
        <v>376474</v>
      </c>
      <c r="F13" s="197">
        <v>-0.17876400495120512</v>
      </c>
      <c r="G13" s="194">
        <v>23.009801751369874</v>
      </c>
      <c r="H13" s="195">
        <v>21.977481196029284</v>
      </c>
      <c r="I13" s="196">
        <v>903302</v>
      </c>
      <c r="J13" s="196">
        <v>865502</v>
      </c>
      <c r="K13" s="197">
        <v>4.367407585424413</v>
      </c>
      <c r="L13" s="182"/>
    </row>
    <row r="14" spans="1:12" s="183" customFormat="1" ht="14.4">
      <c r="A14" s="198" t="s">
        <v>32</v>
      </c>
      <c r="B14" s="199">
        <v>10.512010065601125</v>
      </c>
      <c r="C14" s="200">
        <v>9.6641879912143747</v>
      </c>
      <c r="D14" s="201">
        <v>179294</v>
      </c>
      <c r="E14" s="201">
        <v>175296</v>
      </c>
      <c r="F14" s="202">
        <v>2.280713764147499</v>
      </c>
      <c r="G14" s="199">
        <v>10.941336470926277</v>
      </c>
      <c r="H14" s="200">
        <v>10.439292141373661</v>
      </c>
      <c r="I14" s="201">
        <v>429527</v>
      </c>
      <c r="J14" s="201">
        <v>411113</v>
      </c>
      <c r="K14" s="202">
        <v>4.4790605016139118</v>
      </c>
      <c r="L14" s="182"/>
    </row>
    <row r="15" spans="1:12" s="183" customFormat="1" ht="14.4">
      <c r="A15" s="198" t="s">
        <v>33</v>
      </c>
      <c r="B15" s="199">
        <v>5.0211918192366252</v>
      </c>
      <c r="C15" s="200">
        <v>5.2474485520477741</v>
      </c>
      <c r="D15" s="201">
        <v>85642</v>
      </c>
      <c r="E15" s="201">
        <v>95182</v>
      </c>
      <c r="F15" s="202">
        <v>-10.022903490155702</v>
      </c>
      <c r="G15" s="199">
        <v>5.1882874178464267</v>
      </c>
      <c r="H15" s="200">
        <v>5.3900441605421454</v>
      </c>
      <c r="I15" s="201">
        <v>203678</v>
      </c>
      <c r="J15" s="201">
        <v>212267</v>
      </c>
      <c r="K15" s="202">
        <v>-4.0463190227402279</v>
      </c>
      <c r="L15" s="182"/>
    </row>
    <row r="16" spans="1:12" s="183" customFormat="1" ht="14.4">
      <c r="A16" s="198" t="s">
        <v>35</v>
      </c>
      <c r="B16" s="199">
        <v>3.2983488028630208</v>
      </c>
      <c r="C16" s="200">
        <v>2.9959115086400803</v>
      </c>
      <c r="D16" s="201">
        <v>56257</v>
      </c>
      <c r="E16" s="201">
        <v>54342</v>
      </c>
      <c r="F16" s="202">
        <v>3.5239777704169888</v>
      </c>
      <c r="G16" s="199">
        <v>3.5341479425339566</v>
      </c>
      <c r="H16" s="200">
        <v>3.2114218648389299</v>
      </c>
      <c r="I16" s="201">
        <v>138741</v>
      </c>
      <c r="J16" s="201">
        <v>126470</v>
      </c>
      <c r="K16" s="202">
        <v>9.7026962916106587</v>
      </c>
      <c r="L16" s="203"/>
    </row>
    <row r="17" spans="1:12" s="183" customFormat="1" ht="14.4">
      <c r="A17" s="198" t="s">
        <v>34</v>
      </c>
      <c r="B17" s="199">
        <v>2.7014366112788908</v>
      </c>
      <c r="C17" s="200">
        <v>2.3110781797172018</v>
      </c>
      <c r="D17" s="201">
        <v>46076</v>
      </c>
      <c r="E17" s="201">
        <v>41920</v>
      </c>
      <c r="F17" s="202">
        <v>9.9141221374045791</v>
      </c>
      <c r="G17" s="199">
        <v>2.8215156071728882</v>
      </c>
      <c r="H17" s="200">
        <v>2.4366380905053693</v>
      </c>
      <c r="I17" s="201">
        <v>110765</v>
      </c>
      <c r="J17" s="201">
        <v>95958</v>
      </c>
      <c r="K17" s="202">
        <v>15.430709268638362</v>
      </c>
      <c r="L17" s="203"/>
    </row>
    <row r="18" spans="1:12" s="183" customFormat="1" ht="14.4">
      <c r="A18" s="198" t="s">
        <v>73</v>
      </c>
      <c r="B18" s="199">
        <v>0.46968505714374503</v>
      </c>
      <c r="C18" s="200">
        <v>0.49887753931920226</v>
      </c>
      <c r="D18" s="201">
        <v>8011</v>
      </c>
      <c r="E18" s="201">
        <v>9049</v>
      </c>
      <c r="F18" s="204">
        <v>-11.470880760305006</v>
      </c>
      <c r="G18" s="199">
        <v>0.49483828090949777</v>
      </c>
      <c r="H18" s="200">
        <v>0.46628718039090111</v>
      </c>
      <c r="I18" s="201">
        <v>19426</v>
      </c>
      <c r="J18" s="201">
        <v>18363</v>
      </c>
      <c r="K18" s="204">
        <v>5.7888144638675598</v>
      </c>
      <c r="L18" s="182"/>
    </row>
    <row r="19" spans="1:12" s="183" customFormat="1" ht="16.2">
      <c r="A19" s="76" t="s">
        <v>105</v>
      </c>
      <c r="B19" s="205">
        <v>3.05462382688667E-2</v>
      </c>
      <c r="C19" s="206">
        <v>3.7764517011123162E-2</v>
      </c>
      <c r="D19" s="207">
        <v>521</v>
      </c>
      <c r="E19" s="207">
        <v>685</v>
      </c>
      <c r="F19" s="208">
        <v>-23.941605839416059</v>
      </c>
      <c r="G19" s="205">
        <v>2.9676031980828008E-2</v>
      </c>
      <c r="H19" s="206">
        <v>3.3797758378276394E-2</v>
      </c>
      <c r="I19" s="207">
        <v>1165</v>
      </c>
      <c r="J19" s="207">
        <v>1331</v>
      </c>
      <c r="K19" s="208">
        <v>-12.47182569496619</v>
      </c>
      <c r="L19" s="182"/>
    </row>
    <row r="20" spans="1:12" s="183" customFormat="1" ht="14.4">
      <c r="A20" s="209" t="s">
        <v>94</v>
      </c>
      <c r="B20" s="210">
        <v>16.037420021329599</v>
      </c>
      <c r="C20" s="211">
        <v>9.622674587843024</v>
      </c>
      <c r="D20" s="212">
        <v>273536</v>
      </c>
      <c r="E20" s="212">
        <v>174543</v>
      </c>
      <c r="F20" s="213">
        <v>56.715537145574444</v>
      </c>
      <c r="G20" s="210">
        <v>16.722176554813924</v>
      </c>
      <c r="H20" s="211">
        <v>10.256286548111273</v>
      </c>
      <c r="I20" s="212">
        <v>656467</v>
      </c>
      <c r="J20" s="212">
        <v>403906</v>
      </c>
      <c r="K20" s="213">
        <v>62.529647987403017</v>
      </c>
      <c r="L20" s="203"/>
    </row>
    <row r="21" spans="1:12" s="183" customFormat="1" ht="14.4">
      <c r="A21" s="81" t="s">
        <v>36</v>
      </c>
      <c r="B21" s="199">
        <v>6.0118045673954965</v>
      </c>
      <c r="C21" s="200">
        <v>5.6104289608087008</v>
      </c>
      <c r="D21" s="201">
        <v>102538</v>
      </c>
      <c r="E21" s="201">
        <v>101766</v>
      </c>
      <c r="F21" s="202">
        <v>0.75860306978755188</v>
      </c>
      <c r="G21" s="214">
        <v>6.557129418321753</v>
      </c>
      <c r="H21" s="200">
        <v>6.0087894485988409</v>
      </c>
      <c r="I21" s="201">
        <v>257415</v>
      </c>
      <c r="J21" s="201">
        <v>236634</v>
      </c>
      <c r="K21" s="202">
        <v>8.7819163771900914</v>
      </c>
      <c r="L21" s="182"/>
    </row>
    <row r="22" spans="1:12" s="183" customFormat="1" ht="16.2">
      <c r="A22" s="149" t="s">
        <v>106</v>
      </c>
      <c r="B22" s="199">
        <v>5.9540540017624179</v>
      </c>
      <c r="C22" s="200">
        <v>0</v>
      </c>
      <c r="D22" s="201">
        <v>101553</v>
      </c>
      <c r="E22" s="201"/>
      <c r="F22" s="202"/>
      <c r="G22" s="199">
        <v>5.8446244479048088</v>
      </c>
      <c r="H22" s="200">
        <v>0</v>
      </c>
      <c r="I22" s="201">
        <v>229444</v>
      </c>
      <c r="J22" s="201"/>
      <c r="K22" s="202"/>
      <c r="L22" s="182"/>
    </row>
    <row r="23" spans="1:12" s="183" customFormat="1" ht="14.4">
      <c r="A23" s="81" t="s">
        <v>37</v>
      </c>
      <c r="B23" s="215">
        <v>3.7267583288334794</v>
      </c>
      <c r="C23" s="216">
        <v>3.6682301728016093</v>
      </c>
      <c r="D23" s="217">
        <v>63564</v>
      </c>
      <c r="E23" s="217">
        <v>66537</v>
      </c>
      <c r="F23" s="218">
        <v>-4.4681906307768608</v>
      </c>
      <c r="G23" s="219">
        <v>4.0279927768792891</v>
      </c>
      <c r="H23" s="216">
        <v>3.9112970086571526</v>
      </c>
      <c r="I23" s="217">
        <v>158128</v>
      </c>
      <c r="J23" s="217">
        <v>154032</v>
      </c>
      <c r="K23" s="218">
        <v>2.6591877012568816</v>
      </c>
      <c r="L23" s="182"/>
    </row>
    <row r="24" spans="1:12" s="183" customFormat="1" ht="14.4">
      <c r="A24" s="81" t="s">
        <v>74</v>
      </c>
      <c r="B24" s="199">
        <v>0.34480312333820551</v>
      </c>
      <c r="C24" s="200">
        <v>0.34401545423271324</v>
      </c>
      <c r="D24" s="201">
        <v>5881</v>
      </c>
      <c r="E24" s="201">
        <v>6240</v>
      </c>
      <c r="F24" s="202">
        <v>-5.7532051282051277</v>
      </c>
      <c r="G24" s="214">
        <v>0.29242991170807342</v>
      </c>
      <c r="H24" s="200">
        <v>0.33620009085528135</v>
      </c>
      <c r="I24" s="201">
        <v>11480</v>
      </c>
      <c r="J24" s="201">
        <v>13240</v>
      </c>
      <c r="K24" s="202">
        <v>-13.293051359516618</v>
      </c>
      <c r="L24" s="182"/>
    </row>
    <row r="25" spans="1:12" s="183" customFormat="1" ht="14.4">
      <c r="A25" s="46" t="s">
        <v>41</v>
      </c>
      <c r="B25" s="20">
        <v>9.3171303421471841</v>
      </c>
      <c r="C25" s="21">
        <v>9.2814156676987132</v>
      </c>
      <c r="D25" s="22">
        <v>158914</v>
      </c>
      <c r="E25" s="22">
        <v>168353</v>
      </c>
      <c r="F25" s="23">
        <v>-5.6066716957820768</v>
      </c>
      <c r="G25" s="47">
        <v>9.5293941733594814</v>
      </c>
      <c r="H25" s="21">
        <v>9.3510601856565962</v>
      </c>
      <c r="I25" s="22">
        <v>374098</v>
      </c>
      <c r="J25" s="22">
        <v>368257</v>
      </c>
      <c r="K25" s="23">
        <v>1.5861205625419206</v>
      </c>
      <c r="L25" s="182"/>
    </row>
    <row r="26" spans="1:12" s="183" customFormat="1" ht="14.4">
      <c r="A26" s="198" t="s">
        <v>42</v>
      </c>
      <c r="B26" s="199">
        <v>7.0291526027916094</v>
      </c>
      <c r="C26" s="200">
        <v>7.2371148570571684</v>
      </c>
      <c r="D26" s="201">
        <v>119890</v>
      </c>
      <c r="E26" s="201">
        <v>131272</v>
      </c>
      <c r="F26" s="202">
        <v>-8.6705466512279852</v>
      </c>
      <c r="G26" s="214">
        <v>6.8360331729638872</v>
      </c>
      <c r="H26" s="200">
        <v>7.0031951705009305</v>
      </c>
      <c r="I26" s="201">
        <v>268364</v>
      </c>
      <c r="J26" s="201">
        <v>275795</v>
      </c>
      <c r="K26" s="202">
        <v>-2.6943925741946013</v>
      </c>
      <c r="L26" s="182"/>
    </row>
    <row r="27" spans="1:12" s="183" customFormat="1" ht="14.4">
      <c r="A27" s="198" t="s">
        <v>43</v>
      </c>
      <c r="B27" s="199">
        <v>2.2727925652449472</v>
      </c>
      <c r="C27" s="200">
        <v>2.028698827701183</v>
      </c>
      <c r="D27" s="201">
        <v>38765</v>
      </c>
      <c r="E27" s="201">
        <v>36798</v>
      </c>
      <c r="F27" s="204">
        <v>5.3453992064786124</v>
      </c>
      <c r="G27" s="199">
        <v>2.6750713944194282</v>
      </c>
      <c r="H27" s="200">
        <v>2.3306487265151921</v>
      </c>
      <c r="I27" s="201">
        <v>105016</v>
      </c>
      <c r="J27" s="201">
        <v>91784</v>
      </c>
      <c r="K27" s="204">
        <v>14.416456027194283</v>
      </c>
      <c r="L27" s="203"/>
    </row>
    <row r="28" spans="1:12" s="183" customFormat="1" ht="14.4">
      <c r="A28" s="81" t="s">
        <v>79</v>
      </c>
      <c r="B28" s="25">
        <v>1.3015863523394256E-2</v>
      </c>
      <c r="C28" s="26">
        <v>1.5601982940361834E-2</v>
      </c>
      <c r="D28" s="27">
        <v>222</v>
      </c>
      <c r="E28" s="27">
        <v>283</v>
      </c>
      <c r="F28" s="28">
        <v>-21.554770318021202</v>
      </c>
      <c r="G28" s="25">
        <v>1.732163240082665E-2</v>
      </c>
      <c r="H28" s="26">
        <v>1.7216288640474378E-2</v>
      </c>
      <c r="I28" s="27">
        <v>680</v>
      </c>
      <c r="J28" s="27">
        <v>678</v>
      </c>
      <c r="K28" s="28">
        <v>0.29498525073746312</v>
      </c>
      <c r="L28" s="203"/>
    </row>
    <row r="29" spans="1:12" s="183" customFormat="1" ht="14.4">
      <c r="A29" s="76" t="s">
        <v>95</v>
      </c>
      <c r="B29" s="31">
        <v>2.1693105872323758E-3</v>
      </c>
      <c r="C29" s="32">
        <v>0</v>
      </c>
      <c r="D29" s="33">
        <v>37</v>
      </c>
      <c r="E29" s="33">
        <v>0</v>
      </c>
      <c r="F29" s="34"/>
      <c r="G29" s="31">
        <v>9.6797357534031273E-4</v>
      </c>
      <c r="H29" s="32">
        <v>0</v>
      </c>
      <c r="I29" s="33">
        <v>38</v>
      </c>
      <c r="J29" s="33">
        <v>0</v>
      </c>
      <c r="K29" s="34"/>
      <c r="L29" s="225"/>
    </row>
    <row r="30" spans="1:12" s="183" customFormat="1" ht="14.4">
      <c r="A30" s="46" t="s">
        <v>67</v>
      </c>
      <c r="B30" s="20">
        <v>6.8180845456554868</v>
      </c>
      <c r="C30" s="21">
        <v>7.0033056356788137</v>
      </c>
      <c r="D30" s="22">
        <v>116290</v>
      </c>
      <c r="E30" s="22">
        <v>127031</v>
      </c>
      <c r="F30" s="23">
        <v>-8.4554163944234073</v>
      </c>
      <c r="G30" s="20">
        <v>7.1132047643659382</v>
      </c>
      <c r="H30" s="21">
        <v>7.429768080340649</v>
      </c>
      <c r="I30" s="22">
        <v>279245</v>
      </c>
      <c r="J30" s="22">
        <v>292594</v>
      </c>
      <c r="K30" s="23">
        <v>-4.5622945104821016</v>
      </c>
      <c r="L30" s="182"/>
    </row>
    <row r="31" spans="1:12" s="183" customFormat="1" ht="14.4">
      <c r="A31" s="198" t="s">
        <v>39</v>
      </c>
      <c r="B31" s="199">
        <v>4.9480801894453075</v>
      </c>
      <c r="C31" s="200">
        <v>5.3587022678557252</v>
      </c>
      <c r="D31" s="201">
        <v>84395</v>
      </c>
      <c r="E31" s="201">
        <v>97200</v>
      </c>
      <c r="F31" s="202">
        <v>-13.1738683127572</v>
      </c>
      <c r="G31" s="214">
        <v>5.0779384302576318</v>
      </c>
      <c r="H31" s="200">
        <v>5.6301580622889382</v>
      </c>
      <c r="I31" s="201">
        <v>199346</v>
      </c>
      <c r="J31" s="201">
        <v>221723</v>
      </c>
      <c r="K31" s="202">
        <v>-10.092322402276714</v>
      </c>
      <c r="L31" s="203"/>
    </row>
    <row r="32" spans="1:12" s="183" customFormat="1" ht="14.4">
      <c r="A32" s="198" t="s">
        <v>65</v>
      </c>
      <c r="B32" s="199">
        <v>0.93579368331935009</v>
      </c>
      <c r="C32" s="200">
        <v>0.61371474944207749</v>
      </c>
      <c r="D32" s="201">
        <v>15961</v>
      </c>
      <c r="E32" s="201">
        <v>11132</v>
      </c>
      <c r="F32" s="202">
        <v>43.379446640316203</v>
      </c>
      <c r="G32" s="199">
        <v>1.0119654270406475</v>
      </c>
      <c r="H32" s="200">
        <v>0.64700742560366831</v>
      </c>
      <c r="I32" s="201">
        <v>39727</v>
      </c>
      <c r="J32" s="201">
        <v>25480</v>
      </c>
      <c r="K32" s="202">
        <v>55.914442700156982</v>
      </c>
      <c r="L32" s="203"/>
    </row>
    <row r="33" spans="1:12" s="183" customFormat="1" ht="14.4">
      <c r="A33" s="81" t="s">
        <v>40</v>
      </c>
      <c r="B33" s="199">
        <v>0.57170128475953785</v>
      </c>
      <c r="C33" s="200">
        <v>0.49656205068494363</v>
      </c>
      <c r="D33" s="201">
        <v>9751</v>
      </c>
      <c r="E33" s="201">
        <v>9007</v>
      </c>
      <c r="F33" s="202">
        <v>8.2602420339735758</v>
      </c>
      <c r="G33" s="214">
        <v>0.61504531517346983</v>
      </c>
      <c r="H33" s="200">
        <v>0.53190206217111613</v>
      </c>
      <c r="I33" s="201">
        <v>24145</v>
      </c>
      <c r="J33" s="201">
        <v>20947</v>
      </c>
      <c r="K33" s="202">
        <v>15.267102687735715</v>
      </c>
      <c r="L33" s="182"/>
    </row>
    <row r="34" spans="1:12" s="183" customFormat="1" ht="14.4">
      <c r="A34" s="81" t="s">
        <v>64</v>
      </c>
      <c r="B34" s="25">
        <v>0.30886292360919343</v>
      </c>
      <c r="C34" s="26">
        <v>0.46050658480863038</v>
      </c>
      <c r="D34" s="27">
        <v>5268</v>
      </c>
      <c r="E34" s="27">
        <v>8353</v>
      </c>
      <c r="F34" s="28">
        <v>-36.932838501137319</v>
      </c>
      <c r="G34" s="25">
        <v>0.34936204173137864</v>
      </c>
      <c r="H34" s="26">
        <v>0.54470001124899092</v>
      </c>
      <c r="I34" s="27">
        <v>13715</v>
      </c>
      <c r="J34" s="27">
        <v>21451</v>
      </c>
      <c r="K34" s="28">
        <v>-36.063586779171139</v>
      </c>
      <c r="L34" s="182"/>
    </row>
    <row r="35" spans="1:12" s="183" customFormat="1" ht="16.2">
      <c r="A35" s="76" t="s">
        <v>107</v>
      </c>
      <c r="B35" s="31">
        <v>5.3646464522097946E-2</v>
      </c>
      <c r="C35" s="32">
        <v>7.3819982887436381E-2</v>
      </c>
      <c r="D35" s="33">
        <v>915</v>
      </c>
      <c r="E35" s="33">
        <v>1339</v>
      </c>
      <c r="F35" s="34">
        <v>-31.665421956684092</v>
      </c>
      <c r="G35" s="31">
        <v>5.8893550162810608E-2</v>
      </c>
      <c r="H35" s="32">
        <v>7.6000519027934824E-2</v>
      </c>
      <c r="I35" s="33">
        <v>2312</v>
      </c>
      <c r="J35" s="33">
        <v>2993</v>
      </c>
      <c r="K35" s="34">
        <v>-22.753090544604078</v>
      </c>
      <c r="L35" s="182"/>
    </row>
    <row r="36" spans="1:12" s="227" customFormat="1" ht="14.4">
      <c r="A36" s="376" t="s">
        <v>38</v>
      </c>
      <c r="B36" s="63">
        <v>7.389727200399153</v>
      </c>
      <c r="C36" s="64">
        <v>8.2550087143230968</v>
      </c>
      <c r="D36" s="65">
        <v>126040</v>
      </c>
      <c r="E36" s="65">
        <v>149735.29166666666</v>
      </c>
      <c r="F36" s="66">
        <v>-15.824787465212911</v>
      </c>
      <c r="G36" s="63">
        <v>6.9390714127599811</v>
      </c>
      <c r="H36" s="64">
        <v>7.4098929585294808</v>
      </c>
      <c r="I36" s="65">
        <v>272409</v>
      </c>
      <c r="J36" s="65">
        <v>291811.29166666663</v>
      </c>
      <c r="K36" s="66">
        <v>-6.6489173725428312</v>
      </c>
      <c r="L36" s="226"/>
    </row>
    <row r="37" spans="1:12" s="183" customFormat="1" ht="14.4">
      <c r="A37" s="46" t="s">
        <v>47</v>
      </c>
      <c r="B37" s="20">
        <v>6.9544579625717713</v>
      </c>
      <c r="C37" s="21">
        <v>6.9226494482521366</v>
      </c>
      <c r="D37" s="22">
        <v>118616</v>
      </c>
      <c r="E37" s="22">
        <v>125568</v>
      </c>
      <c r="F37" s="23">
        <v>-5.5364424057084607</v>
      </c>
      <c r="G37" s="20">
        <v>6.5534613079309896</v>
      </c>
      <c r="H37" s="21">
        <v>6.6279918062654595</v>
      </c>
      <c r="I37" s="22">
        <v>257271</v>
      </c>
      <c r="J37" s="22">
        <v>261019</v>
      </c>
      <c r="K37" s="23">
        <v>-1.4359107957658255</v>
      </c>
      <c r="L37" s="182"/>
    </row>
    <row r="38" spans="1:12" s="183" customFormat="1" ht="14.4">
      <c r="A38" s="81" t="s">
        <v>48</v>
      </c>
      <c r="B38" s="25">
        <v>5.4031077426212661</v>
      </c>
      <c r="C38" s="26">
        <v>5.4340659098326674</v>
      </c>
      <c r="D38" s="27">
        <v>92156</v>
      </c>
      <c r="E38" s="27">
        <v>98567</v>
      </c>
      <c r="F38" s="28">
        <v>-6.5042052613958017</v>
      </c>
      <c r="G38" s="25">
        <v>5.2115952026210683</v>
      </c>
      <c r="H38" s="26">
        <v>5.3335452782043058</v>
      </c>
      <c r="I38" s="27">
        <v>204593</v>
      </c>
      <c r="J38" s="27">
        <v>210042</v>
      </c>
      <c r="K38" s="28">
        <v>-2.5942430561506749</v>
      </c>
      <c r="L38" s="182"/>
    </row>
    <row r="39" spans="1:12" s="183" customFormat="1" ht="14.4">
      <c r="A39" s="81" t="s">
        <v>49</v>
      </c>
      <c r="B39" s="25">
        <v>1.5513502199505045</v>
      </c>
      <c r="C39" s="26">
        <v>1.4885835384194694</v>
      </c>
      <c r="D39" s="27">
        <v>26460</v>
      </c>
      <c r="E39" s="27">
        <v>27001</v>
      </c>
      <c r="F39" s="28">
        <v>-2.0036294952038811</v>
      </c>
      <c r="G39" s="25">
        <v>1.341866105309921</v>
      </c>
      <c r="H39" s="381">
        <v>1.2944465280611539</v>
      </c>
      <c r="I39" s="27">
        <v>52678</v>
      </c>
      <c r="J39" s="382">
        <v>50977</v>
      </c>
      <c r="K39" s="28">
        <v>3.3367989485454226</v>
      </c>
      <c r="L39" s="228"/>
    </row>
    <row r="40" spans="1:12" s="183" customFormat="1" ht="14.4">
      <c r="A40" s="46" t="s">
        <v>50</v>
      </c>
      <c r="B40" s="20">
        <v>6.3244198120204427</v>
      </c>
      <c r="C40" s="21">
        <v>6.1626178693976197</v>
      </c>
      <c r="D40" s="22">
        <v>107870</v>
      </c>
      <c r="E40" s="22">
        <v>111782</v>
      </c>
      <c r="F40" s="23">
        <v>-3.4996689985865346</v>
      </c>
      <c r="G40" s="20">
        <v>6.1535353833824917</v>
      </c>
      <c r="H40" s="21">
        <v>6.1592923140444036</v>
      </c>
      <c r="I40" s="22">
        <v>241571</v>
      </c>
      <c r="J40" s="22">
        <v>242561</v>
      </c>
      <c r="K40" s="23">
        <v>-0.40814475533989386</v>
      </c>
      <c r="L40" s="225"/>
    </row>
    <row r="41" spans="1:12" s="183" customFormat="1" ht="14.4">
      <c r="A41" s="81" t="s">
        <v>51</v>
      </c>
      <c r="B41" s="25">
        <v>5.7364780128645982</v>
      </c>
      <c r="C41" s="26">
        <v>5.5351755801952951</v>
      </c>
      <c r="D41" s="27">
        <v>97842</v>
      </c>
      <c r="E41" s="27">
        <v>100401</v>
      </c>
      <c r="F41" s="28">
        <v>-2.5487793946275437</v>
      </c>
      <c r="G41" s="70">
        <v>5.5538248074815186</v>
      </c>
      <c r="H41" s="26">
        <v>5.5144432727098209</v>
      </c>
      <c r="I41" s="27">
        <v>218028</v>
      </c>
      <c r="J41" s="27">
        <v>217166</v>
      </c>
      <c r="K41" s="28">
        <v>0.39693137968190234</v>
      </c>
      <c r="L41" s="182"/>
    </row>
    <row r="42" spans="1:12" s="183" customFormat="1" ht="14.4">
      <c r="A42" s="76" t="s">
        <v>52</v>
      </c>
      <c r="B42" s="31">
        <v>0.58794179915584499</v>
      </c>
      <c r="C42" s="32">
        <v>0.62744228920232525</v>
      </c>
      <c r="D42" s="33">
        <v>10028</v>
      </c>
      <c r="E42" s="33">
        <v>11381</v>
      </c>
      <c r="F42" s="34">
        <v>-11.888234777260347</v>
      </c>
      <c r="G42" s="31">
        <v>0.59971057590097332</v>
      </c>
      <c r="H42" s="32">
        <v>0.64484904133458232</v>
      </c>
      <c r="I42" s="33">
        <v>23543</v>
      </c>
      <c r="J42" s="33">
        <v>25395</v>
      </c>
      <c r="K42" s="34">
        <v>-7.2927741681433362</v>
      </c>
      <c r="L42" s="182"/>
    </row>
    <row r="43" spans="1:12" s="183" customFormat="1" ht="14.4">
      <c r="A43" s="46" t="s">
        <v>44</v>
      </c>
      <c r="B43" s="20">
        <v>4.4303771493030943</v>
      </c>
      <c r="C43" s="21">
        <v>4.4515820300440163</v>
      </c>
      <c r="D43" s="22">
        <v>75565</v>
      </c>
      <c r="E43" s="22">
        <v>80746</v>
      </c>
      <c r="F43" s="23">
        <v>-6.4164169122928687</v>
      </c>
      <c r="G43" s="20">
        <v>4.6042682030614968</v>
      </c>
      <c r="H43" s="21">
        <v>4.6253920958952355</v>
      </c>
      <c r="I43" s="22">
        <v>180751</v>
      </c>
      <c r="J43" s="22">
        <v>182154</v>
      </c>
      <c r="K43" s="23">
        <v>-0.77022739001065033</v>
      </c>
      <c r="L43" s="182"/>
    </row>
    <row r="44" spans="1:12" s="183" customFormat="1" ht="14.4">
      <c r="A44" s="81" t="s">
        <v>45</v>
      </c>
      <c r="B44" s="25">
        <v>4.0893263469806422</v>
      </c>
      <c r="C44" s="26">
        <v>4.1480324962290611</v>
      </c>
      <c r="D44" s="27">
        <v>69748</v>
      </c>
      <c r="E44" s="27">
        <v>75240</v>
      </c>
      <c r="F44" s="28">
        <v>-7.2993088782562472</v>
      </c>
      <c r="G44" s="70">
        <v>4.3169074161295473</v>
      </c>
      <c r="H44" s="26">
        <v>4.3529532156243658</v>
      </c>
      <c r="I44" s="27">
        <v>169470</v>
      </c>
      <c r="J44" s="27">
        <v>171425</v>
      </c>
      <c r="K44" s="28">
        <v>-1.1404404258422052</v>
      </c>
      <c r="L44" s="203"/>
    </row>
    <row r="45" spans="1:12" s="183" customFormat="1" ht="14.4">
      <c r="A45" s="76" t="s">
        <v>46</v>
      </c>
      <c r="B45" s="31">
        <v>0.34105080232245216</v>
      </c>
      <c r="C45" s="32">
        <v>0.30354953381495497</v>
      </c>
      <c r="D45" s="33">
        <v>5817</v>
      </c>
      <c r="E45" s="33">
        <v>5506</v>
      </c>
      <c r="F45" s="34">
        <v>5.6483835815474031</v>
      </c>
      <c r="G45" s="77">
        <v>0.28736078693194916</v>
      </c>
      <c r="H45" s="32">
        <v>0.27243888027086965</v>
      </c>
      <c r="I45" s="33">
        <v>11281</v>
      </c>
      <c r="J45" s="33">
        <v>10729</v>
      </c>
      <c r="K45" s="34">
        <v>5.1449342902414017</v>
      </c>
      <c r="L45" s="228"/>
    </row>
    <row r="46" spans="1:12" s="183" customFormat="1" ht="14.4">
      <c r="A46" s="229" t="s">
        <v>77</v>
      </c>
      <c r="B46" s="230">
        <v>4.2649232445147218</v>
      </c>
      <c r="C46" s="231">
        <v>4.8516653876348492</v>
      </c>
      <c r="D46" s="232">
        <v>72743</v>
      </c>
      <c r="E46" s="232">
        <v>88003</v>
      </c>
      <c r="F46" s="233">
        <v>-17.340317943706467</v>
      </c>
      <c r="G46" s="234">
        <v>3.7826369485193445</v>
      </c>
      <c r="H46" s="231">
        <v>4.2728644628632209</v>
      </c>
      <c r="I46" s="232">
        <v>148496</v>
      </c>
      <c r="J46" s="232">
        <v>168271</v>
      </c>
      <c r="K46" s="233">
        <v>-11.751876437413458</v>
      </c>
      <c r="L46" s="182"/>
    </row>
    <row r="47" spans="1:12" s="183" customFormat="1" ht="14.4">
      <c r="A47" s="229" t="s">
        <v>53</v>
      </c>
      <c r="B47" s="230">
        <v>3.2444678182774385</v>
      </c>
      <c r="C47" s="231">
        <v>2.9725360995704215</v>
      </c>
      <c r="D47" s="232">
        <v>55338</v>
      </c>
      <c r="E47" s="232">
        <v>53918</v>
      </c>
      <c r="F47" s="233">
        <v>2.6336288437998441</v>
      </c>
      <c r="G47" s="230">
        <v>3.2458701280043161</v>
      </c>
      <c r="H47" s="236">
        <v>3.0205445171834051</v>
      </c>
      <c r="I47" s="232">
        <v>127424</v>
      </c>
      <c r="J47" s="237">
        <v>118953</v>
      </c>
      <c r="K47" s="233">
        <v>7.1213000092473502</v>
      </c>
      <c r="L47" s="228"/>
    </row>
    <row r="48" spans="1:12" s="183" customFormat="1" ht="14.4">
      <c r="A48" s="229" t="s">
        <v>54</v>
      </c>
      <c r="B48" s="234">
        <v>3.0314649706175678</v>
      </c>
      <c r="C48" s="231">
        <v>2.7662922190760981</v>
      </c>
      <c r="D48" s="232">
        <v>51705</v>
      </c>
      <c r="E48" s="232">
        <v>50177</v>
      </c>
      <c r="F48" s="238">
        <v>3.0452199214779681</v>
      </c>
      <c r="G48" s="234">
        <v>2.9568281238099337</v>
      </c>
      <c r="H48" s="231">
        <v>2.847975346680951</v>
      </c>
      <c r="I48" s="239">
        <v>116077</v>
      </c>
      <c r="J48" s="232">
        <v>112157</v>
      </c>
      <c r="K48" s="238">
        <v>3.4951006178838591</v>
      </c>
      <c r="L48" s="182"/>
    </row>
    <row r="49" spans="1:12" s="183" customFormat="1" ht="14.4">
      <c r="A49" s="220" t="s">
        <v>59</v>
      </c>
      <c r="B49" s="235">
        <v>1.9620534811278771</v>
      </c>
      <c r="C49" s="222">
        <v>1.915074492577205</v>
      </c>
      <c r="D49" s="223">
        <v>33465</v>
      </c>
      <c r="E49" s="223">
        <v>34737</v>
      </c>
      <c r="F49" s="240">
        <v>-3.6618015372657395</v>
      </c>
      <c r="G49" s="235">
        <v>1.9327375540887075</v>
      </c>
      <c r="H49" s="222">
        <v>1.9197939327056415</v>
      </c>
      <c r="I49" s="241">
        <v>75874</v>
      </c>
      <c r="J49" s="223">
        <v>75604</v>
      </c>
      <c r="K49" s="240">
        <v>0.35712396169514843</v>
      </c>
      <c r="L49" s="225"/>
    </row>
    <row r="50" spans="1:12" s="227" customFormat="1" ht="14.4">
      <c r="A50" s="46" t="s">
        <v>55</v>
      </c>
      <c r="B50" s="20">
        <v>2.0610297424207511</v>
      </c>
      <c r="C50" s="21">
        <v>2.4996168417617115</v>
      </c>
      <c r="D50" s="22">
        <v>35153.149999999994</v>
      </c>
      <c r="E50" s="22">
        <v>45339.85</v>
      </c>
      <c r="F50" s="23">
        <v>-22.467432071345637</v>
      </c>
      <c r="G50" s="47">
        <v>1.560458737961147</v>
      </c>
      <c r="H50" s="21">
        <v>1.8640289010192905</v>
      </c>
      <c r="I50" s="22">
        <v>61259.35</v>
      </c>
      <c r="J50" s="22">
        <v>73407.899999999994</v>
      </c>
      <c r="K50" s="23">
        <v>-16.549376838187708</v>
      </c>
      <c r="L50" s="242"/>
    </row>
    <row r="51" spans="1:12" s="183" customFormat="1" ht="14.4">
      <c r="A51" s="198" t="s">
        <v>56</v>
      </c>
      <c r="B51" s="199">
        <v>1.3295616644123425</v>
      </c>
      <c r="C51" s="200">
        <v>1.6814223936418886</v>
      </c>
      <c r="D51" s="201">
        <v>22677.149999999998</v>
      </c>
      <c r="E51" s="201">
        <v>30498.85</v>
      </c>
      <c r="F51" s="202">
        <v>-25.645885008779025</v>
      </c>
      <c r="G51" s="199">
        <v>1.0148527903239324</v>
      </c>
      <c r="H51" s="200">
        <v>1.247416604475575</v>
      </c>
      <c r="I51" s="201">
        <v>39840.35</v>
      </c>
      <c r="J51" s="201">
        <v>49124.9</v>
      </c>
      <c r="K51" s="202">
        <v>-18.899885801294257</v>
      </c>
      <c r="L51" s="182"/>
    </row>
    <row r="52" spans="1:12" s="183" customFormat="1" ht="14.4">
      <c r="A52" s="76" t="s">
        <v>57</v>
      </c>
      <c r="B52" s="77">
        <v>0.73146807800840874</v>
      </c>
      <c r="C52" s="32">
        <v>0.81819444811982323</v>
      </c>
      <c r="D52" s="33">
        <v>12476</v>
      </c>
      <c r="E52" s="33">
        <v>14841</v>
      </c>
      <c r="F52" s="394">
        <v>-15.93558385553534</v>
      </c>
      <c r="G52" s="77">
        <v>0.54560594763721471</v>
      </c>
      <c r="H52" s="32">
        <v>0.61661229654371574</v>
      </c>
      <c r="I52" s="395">
        <v>21419</v>
      </c>
      <c r="J52" s="33">
        <v>24283</v>
      </c>
      <c r="K52" s="394">
        <v>-11.794259358398881</v>
      </c>
      <c r="L52" s="182"/>
    </row>
    <row r="53" spans="1:12" s="183" customFormat="1" ht="14.4">
      <c r="A53" s="82" t="s">
        <v>81</v>
      </c>
      <c r="B53" s="221">
        <v>1.2813003668480092</v>
      </c>
      <c r="C53" s="222">
        <v>1.1040470330872301</v>
      </c>
      <c r="D53" s="223">
        <v>21854</v>
      </c>
      <c r="E53" s="223">
        <v>20026</v>
      </c>
      <c r="F53" s="224">
        <v>9.1281334265454905</v>
      </c>
      <c r="G53" s="221">
        <v>1.0295417893297216</v>
      </c>
      <c r="H53" s="222">
        <v>1.0045120388326341</v>
      </c>
      <c r="I53" s="223">
        <v>40417</v>
      </c>
      <c r="J53" s="223">
        <v>39559</v>
      </c>
      <c r="K53" s="224">
        <v>2.1689122576404865</v>
      </c>
      <c r="L53" s="225"/>
    </row>
    <row r="54" spans="1:12" ht="16.8" thickBot="1">
      <c r="A54" s="396" t="s">
        <v>108</v>
      </c>
      <c r="B54" s="162">
        <v>6.0975216505991109E-3</v>
      </c>
      <c r="C54" s="48">
        <v>6.7661885733943743</v>
      </c>
      <c r="D54" s="49">
        <v>104</v>
      </c>
      <c r="E54" s="49">
        <v>122730</v>
      </c>
      <c r="F54" s="163">
        <v>-99.915261142344974</v>
      </c>
      <c r="G54" s="397">
        <v>1.2991224300619986E-2</v>
      </c>
      <c r="H54" s="48">
        <v>6.5154511111997033</v>
      </c>
      <c r="I54" s="49">
        <v>510</v>
      </c>
      <c r="J54" s="49">
        <v>256587</v>
      </c>
      <c r="K54" s="163">
        <v>-99.80123700733084</v>
      </c>
      <c r="L54" s="244"/>
    </row>
    <row r="55" spans="1:12">
      <c r="A55" s="78" t="s">
        <v>99</v>
      </c>
    </row>
    <row r="56" spans="1:12" ht="13.8">
      <c r="A56" s="83" t="s">
        <v>115</v>
      </c>
    </row>
    <row r="57" spans="1:12" ht="14.4">
      <c r="A57" s="83" t="s">
        <v>100</v>
      </c>
      <c r="B57" s="245"/>
      <c r="C57" s="245"/>
      <c r="D57" s="246"/>
      <c r="E57" s="246"/>
      <c r="F57" s="247"/>
      <c r="G57" s="245"/>
      <c r="H57" s="245"/>
      <c r="I57" s="246"/>
      <c r="J57" s="246"/>
      <c r="K57" s="247"/>
    </row>
    <row r="58" spans="1:12" ht="13.8">
      <c r="A58" s="83" t="s">
        <v>101</v>
      </c>
      <c r="B58" s="248"/>
      <c r="C58" s="248"/>
      <c r="D58" s="249"/>
      <c r="E58" s="250"/>
      <c r="F58" s="251"/>
      <c r="G58" s="252"/>
      <c r="H58" s="248"/>
      <c r="I58" s="249"/>
      <c r="J58" s="249"/>
      <c r="K58" s="251"/>
    </row>
    <row r="59" spans="1:12" ht="13.8">
      <c r="A59" s="75" t="s">
        <v>102</v>
      </c>
      <c r="B59" s="250"/>
      <c r="C59" s="250"/>
      <c r="D59" s="252"/>
      <c r="E59" s="250"/>
      <c r="F59" s="250"/>
      <c r="G59" s="250"/>
      <c r="H59" s="250"/>
      <c r="I59" s="254"/>
      <c r="J59" s="254"/>
      <c r="K59" s="255"/>
    </row>
    <row r="60" spans="1:12" ht="13.8">
      <c r="A60" s="75" t="s">
        <v>103</v>
      </c>
      <c r="B60" s="250"/>
      <c r="C60" s="250"/>
      <c r="D60" s="252"/>
      <c r="E60" s="252"/>
      <c r="F60" s="250"/>
      <c r="G60" s="252"/>
      <c r="H60" s="250"/>
      <c r="I60" s="254"/>
      <c r="J60" s="254"/>
      <c r="K60" s="256"/>
    </row>
    <row r="61" spans="1:12">
      <c r="A61" s="75"/>
      <c r="B61" s="250"/>
      <c r="C61" s="250"/>
      <c r="D61" s="252"/>
      <c r="E61" s="252"/>
      <c r="F61" s="250"/>
      <c r="G61" s="252"/>
      <c r="H61" s="250"/>
      <c r="I61" s="254"/>
      <c r="J61" s="254"/>
      <c r="K61" s="256"/>
    </row>
    <row r="62" spans="1:12">
      <c r="A62" s="75"/>
      <c r="B62" s="250"/>
      <c r="C62" s="250"/>
      <c r="D62" s="252"/>
      <c r="E62" s="252"/>
      <c r="F62" s="250"/>
      <c r="G62" s="252"/>
      <c r="H62" s="250"/>
      <c r="I62" s="254"/>
      <c r="J62" s="254"/>
      <c r="K62" s="256"/>
    </row>
    <row r="63" spans="1:12">
      <c r="A63" s="75"/>
      <c r="B63" s="250"/>
      <c r="C63" s="250"/>
      <c r="D63" s="252"/>
      <c r="E63" s="252"/>
      <c r="F63" s="250"/>
      <c r="G63" s="252"/>
      <c r="H63" s="250"/>
      <c r="I63" s="254"/>
      <c r="J63" s="254"/>
      <c r="K63" s="256"/>
    </row>
    <row r="64" spans="1:12">
      <c r="A64" s="253"/>
      <c r="B64" s="250"/>
      <c r="C64" s="250"/>
      <c r="D64" s="252"/>
      <c r="E64" s="252"/>
      <c r="F64" s="250"/>
      <c r="G64" s="252"/>
      <c r="H64" s="250"/>
      <c r="I64" s="254"/>
      <c r="J64" s="254"/>
      <c r="K64" s="256"/>
    </row>
    <row r="65" spans="1:11">
      <c r="A65" s="257"/>
      <c r="B65" s="168"/>
      <c r="C65" s="168"/>
      <c r="D65" s="168"/>
      <c r="E65" s="168"/>
      <c r="F65" s="168"/>
      <c r="G65" s="168"/>
      <c r="H65" s="168"/>
      <c r="I65" s="168"/>
      <c r="J65" s="168"/>
      <c r="K65" s="168"/>
    </row>
    <row r="66" spans="1:11">
      <c r="A66" s="412" t="s">
        <v>93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</row>
    <row r="67" spans="1:11" ht="13.8">
      <c r="A67" s="258"/>
      <c r="B67" s="169"/>
      <c r="C67" s="169"/>
      <c r="D67" s="169"/>
      <c r="E67" s="169"/>
      <c r="F67" s="169"/>
      <c r="G67" s="169"/>
      <c r="H67" s="169"/>
      <c r="I67" s="259"/>
      <c r="J67" s="259"/>
      <c r="K67" s="377" t="s">
        <v>87</v>
      </c>
    </row>
    <row r="68" spans="1:11" ht="13.8">
      <c r="A68" s="169"/>
      <c r="D68" s="244"/>
      <c r="E68" s="244"/>
      <c r="F68" s="244"/>
      <c r="G68" s="244"/>
      <c r="H68" s="244"/>
      <c r="I68" s="244"/>
      <c r="J68" s="244"/>
      <c r="K68" s="244"/>
    </row>
    <row r="69" spans="1:11">
      <c r="B69" s="260"/>
      <c r="D69" s="244"/>
      <c r="E69" s="244"/>
      <c r="F69" s="244"/>
      <c r="G69" s="244"/>
      <c r="H69" s="244"/>
      <c r="I69" s="244"/>
      <c r="J69" s="244"/>
      <c r="K69" s="244"/>
    </row>
    <row r="70" spans="1:11">
      <c r="D70" s="244"/>
      <c r="E70" s="244"/>
      <c r="F70" s="244"/>
      <c r="G70" s="244"/>
      <c r="H70" s="244"/>
      <c r="I70" s="244"/>
      <c r="J70" s="244"/>
      <c r="K70" s="244"/>
    </row>
    <row r="71" spans="1:11">
      <c r="A71" s="261"/>
      <c r="D71" s="262"/>
    </row>
    <row r="72" spans="1:11">
      <c r="A72" s="261"/>
      <c r="D72" s="263"/>
      <c r="E72" s="263"/>
      <c r="F72" s="263"/>
      <c r="G72" s="263"/>
      <c r="H72" s="263"/>
      <c r="I72" s="263"/>
      <c r="J72" s="263"/>
      <c r="K72" s="263"/>
    </row>
  </sheetData>
  <mergeCells count="7">
    <mergeCell ref="A66:K66"/>
    <mergeCell ref="B1:K1"/>
    <mergeCell ref="B2:K2"/>
    <mergeCell ref="B4:K4"/>
    <mergeCell ref="B5:K5"/>
    <mergeCell ref="B10:F10"/>
    <mergeCell ref="G10:K10"/>
  </mergeCells>
  <pageMargins left="0.39370078740157499" right="0.196850393700787" top="0.196850393700787" bottom="0" header="0.511811023622047" footer="0.511811023622047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EU28'!Nyomtatási_terület</vt:lpstr>
      <vt:lpstr>'By Manufacturer Total'!Nyomtatási_terület</vt:lpstr>
      <vt:lpstr>'By Manufacturer Western Europe'!Nyomtatási_terület</vt:lpstr>
      <vt:lpstr>'By Market'!Nyomtatási_terület</vt:lpstr>
    </vt:vector>
  </TitlesOfParts>
  <Company>ACEA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Quynh-Nhu Huynh</dc:creator>
  <cp:lastModifiedBy>Windows-felhasználó</cp:lastModifiedBy>
  <cp:lastPrinted>2018-02-14T15:36:43Z</cp:lastPrinted>
  <dcterms:created xsi:type="dcterms:W3CDTF">2003-10-13T09:18:05Z</dcterms:created>
  <dcterms:modified xsi:type="dcterms:W3CDTF">2019-02-02T14:46:37Z</dcterms:modified>
</cp:coreProperties>
</file>